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N:\BHSC\BHC\Rates\BHE BHP\FERC\Common Use System\2022 CUS Informational Filing\"/>
    </mc:Choice>
  </mc:AlternateContent>
  <xr:revisionPtr revIDLastSave="0" documentId="13_ncr:1_{1FA87E62-D8BC-4D6E-A3F5-12C8F72BD80D}" xr6:coauthVersionLast="47" xr6:coauthVersionMax="47" xr10:uidLastSave="{00000000-0000-0000-0000-000000000000}"/>
  <bookViews>
    <workbookView xWindow="-28920" yWindow="-120" windowWidth="29040" windowHeight="15840" xr2:uid="{C37A832D-2E33-4223-85EA-8746469537E5}"/>
  </bookViews>
  <sheets>
    <sheet name="Comparison" sheetId="1" r:id="rId1"/>
    <sheet name="PIS Reconciling Items" sheetId="3" r:id="rId2"/>
  </sheets>
  <externalReferences>
    <externalReference r:id="rId3"/>
  </externalReferences>
  <calcPr calcId="191029" iterate="1" iterateCount="300" iterateDelta="1E-4" calcOnSave="0"/>
  <pivotCaches>
    <pivotCache cacheId="19"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9" i="1" l="1"/>
  <c r="M6" i="1"/>
  <c r="E32" i="1" l="1"/>
  <c r="G32" i="1" s="1"/>
  <c r="I9" i="1" l="1"/>
  <c r="E9" i="1"/>
  <c r="I19" i="1" l="1"/>
  <c r="H19" i="1" l="1"/>
  <c r="E16" i="1" l="1"/>
  <c r="N18" i="1" l="1"/>
  <c r="N17" i="1"/>
  <c r="N16" i="1"/>
  <c r="N8" i="1"/>
  <c r="N6" i="1"/>
  <c r="N123" i="3"/>
  <c r="M123" i="3"/>
  <c r="L123" i="3"/>
  <c r="K123" i="3"/>
  <c r="J123" i="3"/>
  <c r="I123" i="3"/>
  <c r="H123" i="3"/>
  <c r="G123" i="3"/>
  <c r="F123" i="3"/>
  <c r="E123" i="3"/>
  <c r="D123" i="3"/>
  <c r="C123" i="3"/>
  <c r="B123" i="3"/>
  <c r="N122" i="3"/>
  <c r="M122" i="3"/>
  <c r="L122" i="3"/>
  <c r="K122" i="3"/>
  <c r="J122" i="3"/>
  <c r="I122" i="3"/>
  <c r="H122" i="3"/>
  <c r="G122" i="3"/>
  <c r="F122" i="3"/>
  <c r="E122" i="3"/>
  <c r="D122" i="3"/>
  <c r="C122" i="3"/>
  <c r="B122" i="3"/>
  <c r="N121" i="3"/>
  <c r="M121" i="3"/>
  <c r="L121" i="3"/>
  <c r="K121" i="3"/>
  <c r="J121" i="3"/>
  <c r="I121" i="3"/>
  <c r="H121" i="3"/>
  <c r="G121" i="3"/>
  <c r="F121" i="3"/>
  <c r="E121" i="3"/>
  <c r="D121" i="3"/>
  <c r="C121" i="3"/>
  <c r="B121" i="3"/>
  <c r="N120" i="3"/>
  <c r="M120" i="3"/>
  <c r="L120" i="3"/>
  <c r="K120" i="3"/>
  <c r="J120" i="3"/>
  <c r="I120" i="3"/>
  <c r="G120" i="3"/>
  <c r="F120" i="3"/>
  <c r="E120" i="3"/>
  <c r="D120" i="3"/>
  <c r="C120" i="3"/>
  <c r="B120" i="3"/>
  <c r="N119" i="3"/>
  <c r="M119" i="3"/>
  <c r="L119" i="3"/>
  <c r="K119" i="3"/>
  <c r="J119" i="3"/>
  <c r="I119" i="3"/>
  <c r="H119" i="3"/>
  <c r="G119" i="3"/>
  <c r="F119" i="3"/>
  <c r="E119" i="3"/>
  <c r="D119" i="3"/>
  <c r="C119" i="3"/>
  <c r="B119" i="3"/>
  <c r="N118" i="3"/>
  <c r="M118" i="3"/>
  <c r="L118" i="3"/>
  <c r="K118" i="3"/>
  <c r="J118" i="3"/>
  <c r="I118" i="3"/>
  <c r="H118" i="3"/>
  <c r="G118" i="3"/>
  <c r="F118" i="3"/>
  <c r="E118" i="3"/>
  <c r="D118" i="3"/>
  <c r="C118" i="3"/>
  <c r="B118" i="3"/>
  <c r="N113" i="3"/>
  <c r="M113" i="3"/>
  <c r="L113" i="3"/>
  <c r="K113" i="3"/>
  <c r="J113" i="3"/>
  <c r="I113" i="3"/>
  <c r="G113" i="3"/>
  <c r="F113" i="3"/>
  <c r="E113" i="3"/>
  <c r="D113" i="3"/>
  <c r="C113" i="3"/>
  <c r="B113" i="3"/>
  <c r="H100" i="3"/>
  <c r="H99" i="3"/>
  <c r="H120" i="3" s="1"/>
  <c r="N82" i="3"/>
  <c r="M82" i="3"/>
  <c r="L82" i="3"/>
  <c r="K82" i="3"/>
  <c r="J82" i="3"/>
  <c r="I82" i="3"/>
  <c r="H82" i="3"/>
  <c r="G82" i="3"/>
  <c r="F82" i="3"/>
  <c r="E82" i="3"/>
  <c r="D82" i="3"/>
  <c r="C82" i="3"/>
  <c r="B82" i="3"/>
  <c r="N81" i="3"/>
  <c r="M81" i="3"/>
  <c r="L81" i="3"/>
  <c r="K81" i="3"/>
  <c r="J81" i="3"/>
  <c r="I81" i="3"/>
  <c r="H81" i="3"/>
  <c r="G81" i="3"/>
  <c r="F81" i="3"/>
  <c r="E81" i="3"/>
  <c r="D81" i="3"/>
  <c r="C81" i="3"/>
  <c r="B81" i="3"/>
  <c r="N80" i="3"/>
  <c r="M80" i="3"/>
  <c r="L80" i="3"/>
  <c r="K80" i="3"/>
  <c r="J80" i="3"/>
  <c r="I80" i="3"/>
  <c r="H80" i="3"/>
  <c r="G80" i="3"/>
  <c r="F80" i="3"/>
  <c r="E80" i="3"/>
  <c r="D80" i="3"/>
  <c r="C80" i="3"/>
  <c r="B80" i="3"/>
  <c r="N7" i="1"/>
  <c r="N10" i="1"/>
  <c r="N11" i="1"/>
  <c r="N12" i="1"/>
  <c r="N19" i="1"/>
  <c r="N20" i="1"/>
  <c r="N21" i="1"/>
  <c r="N22" i="1"/>
  <c r="N28" i="1"/>
  <c r="N29" i="1"/>
  <c r="N31" i="1"/>
  <c r="N38" i="1"/>
  <c r="N39" i="1"/>
  <c r="N40" i="1"/>
  <c r="G30" i="1"/>
  <c r="N30" i="1" s="1"/>
  <c r="C126" i="3"/>
  <c r="B126" i="3"/>
  <c r="L126" i="3"/>
  <c r="M126" i="3"/>
  <c r="D126" i="3"/>
  <c r="I126" i="3"/>
  <c r="E126" i="3"/>
  <c r="H126" i="3"/>
  <c r="K126" i="3"/>
  <c r="N126" i="3"/>
  <c r="J126" i="3"/>
  <c r="F126" i="3"/>
  <c r="G126" i="3"/>
  <c r="B83" i="3" l="1"/>
  <c r="B84" i="3" s="1"/>
  <c r="B114" i="3" s="1"/>
  <c r="L83" i="3"/>
  <c r="L84" i="3" s="1"/>
  <c r="L114" i="3" s="1"/>
  <c r="D83" i="3"/>
  <c r="D84" i="3" s="1"/>
  <c r="D114" i="3" s="1"/>
  <c r="H9" i="1"/>
  <c r="J83" i="3"/>
  <c r="J84" i="3" s="1"/>
  <c r="J114" i="3" s="1"/>
  <c r="M83" i="3"/>
  <c r="M84" i="3" s="1"/>
  <c r="M114" i="3" s="1"/>
  <c r="H83" i="3"/>
  <c r="H84" i="3" s="1"/>
  <c r="C83" i="3"/>
  <c r="C84" i="3" s="1"/>
  <c r="C114" i="3" s="1"/>
  <c r="E83" i="3"/>
  <c r="E84" i="3" s="1"/>
  <c r="E114" i="3" s="1"/>
  <c r="F83" i="3"/>
  <c r="F84" i="3" s="1"/>
  <c r="F114" i="3" s="1"/>
  <c r="N83" i="3"/>
  <c r="N84" i="3" s="1"/>
  <c r="N114" i="3" s="1"/>
  <c r="G83" i="3"/>
  <c r="G84" i="3" s="1"/>
  <c r="G114" i="3" s="1"/>
  <c r="I83" i="3"/>
  <c r="I84" i="3" s="1"/>
  <c r="I114" i="3" s="1"/>
  <c r="H113" i="3"/>
  <c r="K83" i="3"/>
  <c r="K84" i="3" s="1"/>
  <c r="K114" i="3" s="1"/>
  <c r="G127" i="3"/>
  <c r="H127" i="3"/>
  <c r="B124" i="3"/>
  <c r="I127" i="3"/>
  <c r="B127" i="3"/>
  <c r="J127" i="3"/>
  <c r="K127" i="3"/>
  <c r="L127" i="3"/>
  <c r="E127" i="3"/>
  <c r="M127" i="3"/>
  <c r="C127" i="3"/>
  <c r="D127" i="3"/>
  <c r="F127" i="3"/>
  <c r="N127" i="3"/>
  <c r="E41" i="1"/>
  <c r="E33" i="1"/>
  <c r="E23" i="1"/>
  <c r="H114" i="3" l="1"/>
  <c r="E13" i="1"/>
  <c r="N9" i="1"/>
  <c r="F41" i="1" l="1"/>
  <c r="B22" i="1"/>
  <c r="B21" i="1"/>
  <c r="B19" i="1"/>
  <c r="B16" i="1"/>
  <c r="F23" i="1" l="1"/>
  <c r="F13" i="1"/>
  <c r="F33" i="1"/>
  <c r="N32" i="1" l="1"/>
</calcChain>
</file>

<file path=xl/sharedStrings.xml><?xml version="1.0" encoding="utf-8"?>
<sst xmlns="http://schemas.openxmlformats.org/spreadsheetml/2006/main" count="249" uniqueCount="192">
  <si>
    <t>Form No. 1</t>
  </si>
  <si>
    <t>Page, Line, Col.</t>
  </si>
  <si>
    <t>RATE BASE:</t>
  </si>
  <si>
    <t>GROSS PLANT IN SERVICE</t>
  </si>
  <si>
    <t>(Note H)</t>
  </si>
  <si>
    <t xml:space="preserve">  Production</t>
  </si>
  <si>
    <t>205.46.g</t>
  </si>
  <si>
    <t xml:space="preserve"> </t>
  </si>
  <si>
    <t xml:space="preserve">  Transmission</t>
  </si>
  <si>
    <t>207.58.g</t>
  </si>
  <si>
    <t xml:space="preserve">  Distribution</t>
  </si>
  <si>
    <t>207.75.g</t>
  </si>
  <si>
    <t xml:space="preserve">  General &amp; Intangible</t>
  </si>
  <si>
    <t>See Workpaper 4</t>
  </si>
  <si>
    <t xml:space="preserve">  Allocated Plant</t>
  </si>
  <si>
    <t>See Workpaper 5</t>
  </si>
  <si>
    <t xml:space="preserve">  Communication System</t>
  </si>
  <si>
    <t xml:space="preserve">  Common</t>
  </si>
  <si>
    <t>356.1</t>
  </si>
  <si>
    <t>TOTAL GROSS PLANT</t>
  </si>
  <si>
    <t>ACCUMULATED DEPRECIATION</t>
  </si>
  <si>
    <t>219.20-24.c</t>
  </si>
  <si>
    <t>219.25.c</t>
  </si>
  <si>
    <t>219.26.c</t>
  </si>
  <si>
    <t>219.28.c</t>
  </si>
  <si>
    <t xml:space="preserve">TOTAL ACCUM. DEPRECIATION </t>
  </si>
  <si>
    <t xml:space="preserve">ADJUSTMENTS TO RATE BASE      </t>
  </si>
  <si>
    <t>(Notes A &amp; H)</t>
  </si>
  <si>
    <t xml:space="preserve">  Account No. 281 (enter negative)</t>
  </si>
  <si>
    <t>273.8.k</t>
  </si>
  <si>
    <t xml:space="preserve">  Account No. 282 (enter negative)</t>
  </si>
  <si>
    <t>275.2.k</t>
  </si>
  <si>
    <t xml:space="preserve">  Account No. 283 (enter negative)</t>
  </si>
  <si>
    <t>277.9.k</t>
  </si>
  <si>
    <t xml:space="preserve">  Account No. 190 </t>
  </si>
  <si>
    <t>234.8.c</t>
  </si>
  <si>
    <t xml:space="preserve">  Account No. 255 (enter negative)</t>
  </si>
  <si>
    <t>267.8.h</t>
  </si>
  <si>
    <t xml:space="preserve">  FAS 109 Adjustment</t>
  </si>
  <si>
    <t>(232.1.f - 278.1.f - 278.3.f)*.35</t>
  </si>
  <si>
    <t>TOTAL ADJUSTMENTS</t>
  </si>
  <si>
    <t xml:space="preserve">LAND HELD FOR FUTURE USE </t>
  </si>
  <si>
    <t>214.x.d  (Notes B &amp; H)</t>
  </si>
  <si>
    <t>WORKING CAPITAL  (Notes C &amp; H)</t>
  </si>
  <si>
    <t xml:space="preserve">  Materials &amp; Supplies</t>
  </si>
  <si>
    <t>227.5.c</t>
  </si>
  <si>
    <t>227.8.c</t>
  </si>
  <si>
    <t xml:space="preserve">  Prepayments (Account 165)</t>
  </si>
  <si>
    <t>111.57.d</t>
  </si>
  <si>
    <t xml:space="preserve">TOTAL WORKING CAPITAL </t>
  </si>
  <si>
    <t xml:space="preserve">TRANSMISSION RATE BASE </t>
  </si>
  <si>
    <t>(sum lines 1 - 7)</t>
  </si>
  <si>
    <t>(sum lines 11 - 17)</t>
  </si>
  <si>
    <t>(sum lines 31 - 36)</t>
  </si>
  <si>
    <t>(sum lines 42 - 45)</t>
  </si>
  <si>
    <t>(sum lines 28, 37, 39, &amp; 46)</t>
  </si>
  <si>
    <t>Reconciling Items</t>
  </si>
  <si>
    <t>FF1 Reference</t>
  </si>
  <si>
    <t>Per Template</t>
  </si>
  <si>
    <t>207.96.g - line 6</t>
  </si>
  <si>
    <t>201.13.e + 201.13.f</t>
  </si>
  <si>
    <t>207.94.g</t>
  </si>
  <si>
    <t xml:space="preserve">201.14.e + 201.14.f </t>
  </si>
  <si>
    <t>See Workpaper 9 (column c)</t>
  </si>
  <si>
    <t>Variance</t>
  </si>
  <si>
    <t>Notes for Reconciling Items</t>
  </si>
  <si>
    <t>Horizon Point</t>
  </si>
  <si>
    <t>Sum of act_cost</t>
  </si>
  <si>
    <t>Column Labels</t>
  </si>
  <si>
    <t>2020</t>
  </si>
  <si>
    <t>2021</t>
  </si>
  <si>
    <t>Grand Total</t>
  </si>
  <si>
    <t>Row Labels</t>
  </si>
  <si>
    <t>Dec</t>
  </si>
  <si>
    <t>Jan</t>
  </si>
  <si>
    <t>Feb</t>
  </si>
  <si>
    <t>Mar</t>
  </si>
  <si>
    <t>Apr</t>
  </si>
  <si>
    <t>May</t>
  </si>
  <si>
    <t>Jun</t>
  </si>
  <si>
    <t>Jul</t>
  </si>
  <si>
    <t>Aug</t>
  </si>
  <si>
    <t>Sep</t>
  </si>
  <si>
    <t>Oct</t>
  </si>
  <si>
    <t>Nov</t>
  </si>
  <si>
    <t>131001 - Elec Steam- Land</t>
  </si>
  <si>
    <t>131002 - Elec Stm-Ld Rt/ROW-NonDe</t>
  </si>
  <si>
    <t>131100 - Elec Steam-Struct&amp;Improve</t>
  </si>
  <si>
    <t>131105 - Elec Steam-Land Improve</t>
  </si>
  <si>
    <t>131201 - Elec Steam-Boiler Plnt Eqp</t>
  </si>
  <si>
    <t>131300 - Ele Steam-Engine\Generatrs</t>
  </si>
  <si>
    <t>131400 - Ele Steam-Turbogen Units</t>
  </si>
  <si>
    <t>131500 - Ele Steam-Accessry Ele Eqp</t>
  </si>
  <si>
    <t>131600 - Ele Steam-Misc Plant Equip</t>
  </si>
  <si>
    <t>134001 - Ele Other-Land</t>
  </si>
  <si>
    <t>134100 - Ele Oth-Structure&amp;Improve</t>
  </si>
  <si>
    <t>134105 - Ele Oth-Land Improvement</t>
  </si>
  <si>
    <t>134200 - Ele Oth-Fuel Holder &amp; Acce</t>
  </si>
  <si>
    <t>134300 - Ele Oth-Prime Movers</t>
  </si>
  <si>
    <t>134410 - Ele Oth - Generators</t>
  </si>
  <si>
    <t>134500 - Ele Oth-Accessory Ele Eqp</t>
  </si>
  <si>
    <t>134534 - Ele Oth-Accessory Ele Eqp</t>
  </si>
  <si>
    <t>134600 - Ele Oth-Misc Plant Equip</t>
  </si>
  <si>
    <t>135001 - Ele Trans-Land</t>
  </si>
  <si>
    <t>135002 - Ele Trans - Ld Rt/ROW-NonD</t>
  </si>
  <si>
    <t>135200 - Ele Trans Sub-Str &amp; Improv</t>
  </si>
  <si>
    <t>135205 - Ele Trans Sub-Land Improve</t>
  </si>
  <si>
    <t>135300 - Ele Trans Sub-Station Equi</t>
  </si>
  <si>
    <t>135301 - Ele Trans Sub-Stn Eq GSU</t>
  </si>
  <si>
    <t>135400 - Ele Trans-Towers &amp; Fixtres</t>
  </si>
  <si>
    <t>135500 - Ele Trans-Poles &amp; Fixtures</t>
  </si>
  <si>
    <t>135600 - Ele Trans-OH Conductors</t>
  </si>
  <si>
    <t>135900 - Ele Trans-Roads &amp; Trails</t>
  </si>
  <si>
    <t>136001 - Ele Dist-Land</t>
  </si>
  <si>
    <t>136002 - Ele Dist- Ld Rt/ROW-Non-De</t>
  </si>
  <si>
    <t>136100 - Ele Dist Sub-Str &amp; Improve</t>
  </si>
  <si>
    <t>136105 - Ele Dist Sub-Land Improve</t>
  </si>
  <si>
    <t>136200 - Ele Dist Sub-Station Equip</t>
  </si>
  <si>
    <t>136400 - Ele Dist-Pole/Tower/Fixtur</t>
  </si>
  <si>
    <t>136500 - Ele Dist-OH Conductors</t>
  </si>
  <si>
    <t>136600 - Ele Dist-UG Conduit</t>
  </si>
  <si>
    <t>136700 - Ele Dist-UG Conductors</t>
  </si>
  <si>
    <t>136801 - Ele Dist-Ln Trans-Oth Eqp</t>
  </si>
  <si>
    <t>136802 - Ele Dist-Ln Trans-Conventn</t>
  </si>
  <si>
    <t>136803 - Ele Dist-Ln Trans-Padmount</t>
  </si>
  <si>
    <t>136901 - Ele Dist - OH Services</t>
  </si>
  <si>
    <t>136902 - Ele Dist - UG Services</t>
  </si>
  <si>
    <t>137001 - Ele Dist-Meters Other</t>
  </si>
  <si>
    <t>137004 - Ele Dist-Meters AMI</t>
  </si>
  <si>
    <t>137100 - Ele Dist-Instal Cst Prmise</t>
  </si>
  <si>
    <t>137300 - Ele Dist-Street Lighting</t>
  </si>
  <si>
    <t>138901 - Gen Plant-Land</t>
  </si>
  <si>
    <t>139001 - Gen Plt-Str &amp; Improve-Own</t>
  </si>
  <si>
    <t>139005 - Gen Plt-Land Improve-Own</t>
  </si>
  <si>
    <t>139101 - Gen Plt-Office Furn &amp; Eqp</t>
  </si>
  <si>
    <t>139103 - Gen Plt-Computer Hardware</t>
  </si>
  <si>
    <t>139104 - Gen Plt-Software</t>
  </si>
  <si>
    <t>139107 - Gen Plt-iPad Hardware</t>
  </si>
  <si>
    <t>139108 - Gen Plt-Office Furn&amp;Eqp-HP</t>
  </si>
  <si>
    <t>139201 - Gen Plt-Trans Eqp-Subunit</t>
  </si>
  <si>
    <t>139202 - Gen Plt-Trans Eqp-Cars</t>
  </si>
  <si>
    <t>139203 - Gen Plt-Trans Eqp-Lght Trk</t>
  </si>
  <si>
    <t>139204 - Gen Plt-Trans Eqp-Med Trck</t>
  </si>
  <si>
    <t>139205 - Gen Plt-Trans Eqp-Hvy Trck</t>
  </si>
  <si>
    <t>139206 - Gen Plt-Trans Eqp-Trailers</t>
  </si>
  <si>
    <t>139300 - Gen Plt-Stores Equipment</t>
  </si>
  <si>
    <t>139400 - Gen Plt-Tool/Shop/Garage</t>
  </si>
  <si>
    <t>139410 - Gen Plt-Veh-Tool/Shop</t>
  </si>
  <si>
    <t>139500 - Gen Plt-Lab Equipment</t>
  </si>
  <si>
    <t>139601 - Off Rd Pwr Eqp Short Life</t>
  </si>
  <si>
    <t>139602 - Off Rd Pwr Eqp Long Life</t>
  </si>
  <si>
    <t>139700 - Gen Plt-Communication Eqp</t>
  </si>
  <si>
    <t>139710-Communication Equip-Specif</t>
  </si>
  <si>
    <t>139800 - Gen Plt-Miscellaneous Eqp</t>
  </si>
  <si>
    <t>139808- Gen Plt-Miscellaneous EqHP</t>
  </si>
  <si>
    <t>Per Balance Sheet</t>
  </si>
  <si>
    <t>101000 PLANT IN SERVICE</t>
  </si>
  <si>
    <t>101999 GAAP TO FERC PLANT</t>
  </si>
  <si>
    <t>106000 COMPLETE NOT CLASSIFIED IN CPR</t>
  </si>
  <si>
    <t>Total</t>
  </si>
  <si>
    <t>Adjustments</t>
  </si>
  <si>
    <t>Total Adjustments</t>
  </si>
  <si>
    <t>* After Adjustments from above</t>
  </si>
  <si>
    <t xml:space="preserve">  Production (310-348)</t>
  </si>
  <si>
    <t xml:space="preserve">  Transmission (350-359)</t>
  </si>
  <si>
    <t xml:space="preserve">  Distribution (360-387)</t>
  </si>
  <si>
    <t xml:space="preserve">  General &amp; Intangible (389-399 less 397)^</t>
  </si>
  <si>
    <t xml:space="preserve">  Allocated Plant (acct 118999)</t>
  </si>
  <si>
    <t xml:space="preserve">  Communication System (397)</t>
  </si>
  <si>
    <t>^Remove Horizon Point from Gen &amp; Int. above</t>
  </si>
  <si>
    <t>Revised General &amp; Intagibles Line</t>
  </si>
  <si>
    <t>112-113.63.d,c</t>
  </si>
  <si>
    <t>Less Comm System</t>
  </si>
  <si>
    <t>Per FF1 (or template reference)</t>
  </si>
  <si>
    <t>Less Right of Use Assets Accounts 108200</t>
  </si>
  <si>
    <t>101304 PLANT IN SERVICE ARO</t>
  </si>
  <si>
    <t>108200 RIGHT OF USE ASSET AMORTIZATION</t>
  </si>
  <si>
    <t>See BHP WP12 ADIT tab in Supplemental Supporting Schedules column (d) rows 3 and 4</t>
  </si>
  <si>
    <t>See BHP WP13 Accumulated Reserve tab in Supplemental Supporting Schedules column U row 41</t>
  </si>
  <si>
    <t>See BHP WP13 Accumulated Reserve tab in Supplemental Supporting Schedules column V row 41</t>
  </si>
  <si>
    <t>(232.1.f)*.21 + (278.2.f)</t>
  </si>
  <si>
    <t>Adjustments from State DEPR rates to FERC DEPR rates</t>
  </si>
  <si>
    <t>Notes to Reconciling Items</t>
  </si>
  <si>
    <t>2021 True Up Errors</t>
  </si>
  <si>
    <t>December Balances in 2021 True Up</t>
  </si>
  <si>
    <t>See PIS Reconciling Items Tab for Horizon Point removal.</t>
  </si>
  <si>
    <r>
      <t xml:space="preserve">Total Reconciliation to 2021 True Up </t>
    </r>
    <r>
      <rPr>
        <b/>
        <vertAlign val="superscript"/>
        <sz val="12"/>
        <rFont val="Arial MT"/>
      </rPr>
      <t>1</t>
    </r>
  </si>
  <si>
    <t>Less ARO Assets Account 101304</t>
  </si>
  <si>
    <t>(1) Immaterial Variance Between Plant and Accumulated Depreciation accounts due to rounding and allocation of RWIP. Variances of PIS and Accum net to zero.</t>
  </si>
  <si>
    <t>For December 2021 True Up Figure Not Updated reconciling item, see BHP WP12 ADIT in Supplemental Supporting Schedules column (d) line 15. For Horizon Point reconciling item, see BHP WP12 ADIT tab in Supplemental Supporting Schedules column (d) row 13.  For Accum to FERC reconciling item, see BHP WP12 ADIT tab in Supplemental Supporting Schedules column (d) rows 13 and 14</t>
  </si>
  <si>
    <t>For Horizon Point reconciling item, see BHP WP9 Accum Depr tab in Supplemental Supporting Schedules column (d) row 13.  For Accum to FERC reconciling item, see BHP WP13 Accumulated Reserve tab in Supplemental Supporting Schedules column T row 41</t>
  </si>
  <si>
    <t>ADIT Impacts from Depr Adjustments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</si>
</sst>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4">
    <font>
      <sz val="11"/>
      <color theme="1"/>
      <name val="Calibri"/>
      <family val="2"/>
      <scheme val="minor"/>
    </font>
    <font>
      <sz val="11"/>
      <color theme="1"/>
      <name val="Calibri"/>
      <family val="2"/>
      <scheme val="minor"/>
    </font>
    <font>
      <sz val="12"/>
      <name val="Arial"/>
      <family val="2"/>
    </font>
    <font>
      <b/>
      <sz val="12"/>
      <name val="Arial"/>
      <family val="2"/>
    </font>
    <font>
      <sz val="12"/>
      <name val="Arial MT"/>
    </font>
    <font>
      <sz val="10"/>
      <name val="Arial"/>
      <family val="2"/>
    </font>
    <font>
      <b/>
      <sz val="12"/>
      <name val="Arial MT"/>
    </font>
    <font>
      <b/>
      <sz val="10"/>
      <name val="Arial"/>
      <family val="2"/>
    </font>
    <font>
      <sz val="10"/>
      <color rgb="FFFF0000"/>
      <name val="Arial"/>
      <family val="2"/>
    </font>
    <font>
      <i/>
      <sz val="10"/>
      <name val="Arial"/>
      <family val="2"/>
    </font>
    <font>
      <sz val="11"/>
      <color theme="1"/>
      <name val="Calibri"/>
      <family val="2"/>
    </font>
    <font>
      <sz val="8"/>
      <color theme="1"/>
      <name val="Microsoft Sans Serif"/>
      <family val="2"/>
    </font>
    <font>
      <sz val="8"/>
      <color rgb="FFFF0000"/>
      <name val="Microsoft Sans Serif"/>
      <family val="2"/>
    </font>
    <font>
      <b/>
      <vertAlign val="superscript"/>
      <sz val="12"/>
      <name val="Arial MT"/>
    </font>
  </fonts>
  <fills count="9">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rgb="FFFFFFFF"/>
      </patternFill>
    </fill>
  </fills>
  <borders count="4">
    <border>
      <left/>
      <right/>
      <top/>
      <bottom/>
      <diagonal/>
    </border>
    <border>
      <left/>
      <right/>
      <top/>
      <bottom style="medium">
        <color indexed="64"/>
      </bottom>
      <diagonal/>
    </border>
    <border>
      <left/>
      <right/>
      <top/>
      <bottom style="thin">
        <color indexed="64"/>
      </bottom>
      <diagonal/>
    </border>
    <border>
      <left/>
      <right style="thin">
        <color rgb="FF000000"/>
      </right>
      <top/>
      <bottom/>
      <diagonal/>
    </border>
  </borders>
  <cellStyleXfs count="5">
    <xf numFmtId="0" fontId="0" fillId="0" borderId="0"/>
    <xf numFmtId="43" fontId="1" fillId="0" borderId="0" applyFont="0" applyFill="0" applyBorder="0" applyAlignment="0" applyProtection="0"/>
    <xf numFmtId="0" fontId="5" fillId="0" borderId="0"/>
    <xf numFmtId="43" fontId="5" fillId="0" borderId="0" applyFont="0" applyFill="0" applyBorder="0" applyAlignment="0" applyProtection="0"/>
    <xf numFmtId="0" fontId="10" fillId="0" borderId="0"/>
  </cellStyleXfs>
  <cellXfs count="63">
    <xf numFmtId="0" fontId="0" fillId="0" borderId="0" xfId="0"/>
    <xf numFmtId="0" fontId="2" fillId="0" borderId="0" xfId="0" applyFont="1"/>
    <xf numFmtId="3" fontId="3" fillId="0" borderId="0" xfId="0" applyNumberFormat="1" applyFont="1" applyAlignment="1">
      <alignment horizontal="center"/>
    </xf>
    <xf numFmtId="3" fontId="2" fillId="0" borderId="0" xfId="0" applyNumberFormat="1" applyFont="1"/>
    <xf numFmtId="0" fontId="4" fillId="0" borderId="0" xfId="0" applyFont="1"/>
    <xf numFmtId="0" fontId="3" fillId="0" borderId="0" xfId="0" applyFont="1" applyAlignment="1">
      <alignment horizontal="center"/>
    </xf>
    <xf numFmtId="0" fontId="3" fillId="0" borderId="0" xfId="0" applyFont="1"/>
    <xf numFmtId="3" fontId="2" fillId="0" borderId="1" xfId="0" applyNumberFormat="1" applyFont="1" applyBorder="1"/>
    <xf numFmtId="0" fontId="2" fillId="0" borderId="0" xfId="0" applyFont="1" applyProtection="1">
      <protection locked="0"/>
    </xf>
    <xf numFmtId="164" fontId="2" fillId="0" borderId="0" xfId="1" applyNumberFormat="1" applyFont="1" applyFill="1" applyAlignment="1"/>
    <xf numFmtId="164" fontId="2" fillId="0" borderId="0" xfId="1" applyNumberFormat="1" applyFont="1" applyFill="1" applyBorder="1" applyAlignment="1"/>
    <xf numFmtId="164" fontId="2" fillId="0" borderId="1" xfId="1" applyNumberFormat="1" applyFont="1" applyFill="1" applyBorder="1" applyAlignment="1"/>
    <xf numFmtId="3" fontId="2" fillId="0" borderId="2" xfId="0" applyNumberFormat="1" applyFont="1" applyBorder="1"/>
    <xf numFmtId="3" fontId="2" fillId="0" borderId="0" xfId="0" applyNumberFormat="1" applyFont="1" applyFill="1"/>
    <xf numFmtId="0" fontId="3" fillId="0" borderId="0" xfId="0" applyFont="1" applyAlignment="1">
      <alignment horizontal="center" wrapText="1"/>
    </xf>
    <xf numFmtId="0" fontId="6" fillId="0" borderId="0" xfId="0" applyFont="1" applyAlignment="1">
      <alignment horizontal="center" wrapText="1"/>
    </xf>
    <xf numFmtId="164" fontId="2" fillId="0" borderId="2" xfId="1" applyNumberFormat="1" applyFont="1" applyFill="1" applyBorder="1" applyAlignment="1"/>
    <xf numFmtId="3" fontId="3" fillId="0" borderId="0" xfId="0" applyNumberFormat="1" applyFont="1" applyAlignment="1">
      <alignment horizontal="center" wrapText="1"/>
    </xf>
    <xf numFmtId="0" fontId="5" fillId="0" borderId="0" xfId="2"/>
    <xf numFmtId="22" fontId="5" fillId="0" borderId="0" xfId="2" applyNumberFormat="1"/>
    <xf numFmtId="0" fontId="5" fillId="3" borderId="0" xfId="2" applyFill="1" applyAlignment="1">
      <alignment horizontal="left"/>
    </xf>
    <xf numFmtId="43" fontId="5" fillId="0" borderId="0" xfId="2" applyNumberFormat="1"/>
    <xf numFmtId="0" fontId="5" fillId="4" borderId="0" xfId="2" applyFill="1" applyAlignment="1">
      <alignment horizontal="left"/>
    </xf>
    <xf numFmtId="0" fontId="5" fillId="5" borderId="0" xfId="2" applyFill="1" applyAlignment="1">
      <alignment horizontal="left"/>
    </xf>
    <xf numFmtId="0" fontId="5" fillId="6" borderId="0" xfId="2" applyFill="1" applyAlignment="1">
      <alignment horizontal="left"/>
    </xf>
    <xf numFmtId="0" fontId="5" fillId="2" borderId="0" xfId="2" applyFill="1" applyAlignment="1">
      <alignment horizontal="left"/>
    </xf>
    <xf numFmtId="0" fontId="5" fillId="0" borderId="0" xfId="2" applyAlignment="1">
      <alignment horizontal="left"/>
    </xf>
    <xf numFmtId="0" fontId="7" fillId="0" borderId="2" xfId="2" applyFont="1" applyBorder="1"/>
    <xf numFmtId="0" fontId="5" fillId="0" borderId="0" xfId="2" applyAlignment="1">
      <alignment horizontal="left" indent="1"/>
    </xf>
    <xf numFmtId="43" fontId="0" fillId="0" borderId="0" xfId="3" applyFont="1"/>
    <xf numFmtId="0" fontId="5" fillId="0" borderId="2" xfId="2" applyBorder="1" applyAlignment="1">
      <alignment horizontal="left" indent="1"/>
    </xf>
    <xf numFmtId="37" fontId="5" fillId="0" borderId="2" xfId="2" applyNumberFormat="1" applyBorder="1"/>
    <xf numFmtId="43" fontId="0" fillId="0" borderId="2" xfId="3" applyFont="1" applyBorder="1"/>
    <xf numFmtId="0" fontId="7" fillId="0" borderId="0" xfId="2" applyFont="1" applyAlignment="1">
      <alignment horizontal="left"/>
    </xf>
    <xf numFmtId="43" fontId="7" fillId="0" borderId="0" xfId="3" applyFont="1"/>
    <xf numFmtId="0" fontId="5" fillId="3" borderId="0" xfId="2" applyFill="1" applyAlignment="1">
      <alignment horizontal="left" indent="1"/>
    </xf>
    <xf numFmtId="43" fontId="0" fillId="0" borderId="0" xfId="3" applyFont="1" applyBorder="1"/>
    <xf numFmtId="43" fontId="0" fillId="0" borderId="0" xfId="3" applyFont="1" applyFill="1" applyBorder="1"/>
    <xf numFmtId="0" fontId="5" fillId="4" borderId="0" xfId="2" applyFill="1" applyAlignment="1">
      <alignment horizontal="left" indent="1"/>
    </xf>
    <xf numFmtId="0" fontId="5" fillId="5" borderId="0" xfId="2" applyFill="1" applyAlignment="1">
      <alignment horizontal="left" indent="1"/>
    </xf>
    <xf numFmtId="0" fontId="5" fillId="6" borderId="0" xfId="2" applyFill="1" applyAlignment="1">
      <alignment horizontal="left" indent="1"/>
    </xf>
    <xf numFmtId="0" fontId="7" fillId="0" borderId="0" xfId="2" applyFont="1"/>
    <xf numFmtId="0" fontId="8" fillId="0" borderId="0" xfId="2" applyFont="1"/>
    <xf numFmtId="37" fontId="5" fillId="0" borderId="0" xfId="2" applyNumberFormat="1"/>
    <xf numFmtId="0" fontId="5" fillId="2" borderId="0" xfId="2" applyFill="1" applyAlignment="1">
      <alignment horizontal="left" indent="1"/>
    </xf>
    <xf numFmtId="0" fontId="9" fillId="0" borderId="2" xfId="2" applyFont="1" applyBorder="1"/>
    <xf numFmtId="0" fontId="3" fillId="0" borderId="0" xfId="0" applyFont="1" applyAlignment="1" applyProtection="1">
      <alignment horizontal="center" wrapText="1"/>
      <protection locked="0"/>
    </xf>
    <xf numFmtId="164" fontId="4" fillId="0" borderId="0" xfId="1" applyNumberFormat="1" applyFont="1" applyFill="1"/>
    <xf numFmtId="0" fontId="2" fillId="0" borderId="0" xfId="0" applyFont="1" applyFill="1"/>
    <xf numFmtId="0" fontId="4" fillId="0" borderId="0" xfId="0" applyFont="1" applyFill="1"/>
    <xf numFmtId="164" fontId="2" fillId="0" borderId="0" xfId="1" applyNumberFormat="1" applyFont="1"/>
    <xf numFmtId="164" fontId="2" fillId="0" borderId="0" xfId="1" applyNumberFormat="1" applyFont="1" applyFill="1"/>
    <xf numFmtId="164" fontId="0" fillId="0" borderId="0" xfId="1" applyNumberFormat="1" applyFont="1"/>
    <xf numFmtId="164" fontId="4" fillId="0" borderId="0" xfId="1" applyNumberFormat="1" applyFont="1"/>
    <xf numFmtId="0" fontId="10" fillId="0" borderId="0" xfId="4"/>
    <xf numFmtId="0" fontId="11" fillId="0" borderId="3" xfId="4" applyFont="1" applyBorder="1" applyAlignment="1">
      <alignment horizontal="left" wrapText="1" indent="2"/>
    </xf>
    <xf numFmtId="37" fontId="11" fillId="0" borderId="3" xfId="4" applyNumberFormat="1" applyFont="1" applyBorder="1" applyAlignment="1">
      <alignment horizontal="right" wrapText="1"/>
    </xf>
    <xf numFmtId="37" fontId="12" fillId="8" borderId="3" xfId="4" applyNumberFormat="1" applyFont="1" applyFill="1" applyBorder="1" applyAlignment="1">
      <alignment horizontal="right" wrapText="1"/>
    </xf>
    <xf numFmtId="0" fontId="4" fillId="0" borderId="0" xfId="0" quotePrefix="1" applyFont="1"/>
    <xf numFmtId="0" fontId="4" fillId="0" borderId="0" xfId="0" applyFont="1" applyFill="1" applyAlignment="1">
      <alignment wrapText="1"/>
    </xf>
    <xf numFmtId="0" fontId="0" fillId="0" borderId="0" xfId="0" applyFill="1"/>
    <xf numFmtId="0" fontId="11" fillId="8" borderId="3" xfId="4" applyFont="1" applyFill="1" applyBorder="1" applyAlignment="1">
      <alignment horizontal="left" indent="1"/>
    </xf>
    <xf numFmtId="3" fontId="3" fillId="7" borderId="0" xfId="0" applyNumberFormat="1" applyFont="1" applyFill="1" applyAlignment="1">
      <alignment horizontal="center"/>
    </xf>
  </cellXfs>
  <cellStyles count="5">
    <cellStyle name="Comma" xfId="1" builtinId="3"/>
    <cellStyle name="Comma 2" xfId="3" xr:uid="{D40293F6-5279-4041-B69C-1B60392CE147}"/>
    <cellStyle name="Normal" xfId="0" builtinId="0"/>
    <cellStyle name="Normal 2" xfId="2" xr:uid="{F15E7DAF-4593-4BF7-8D22-652533E98505}"/>
    <cellStyle name="Normal 3" xfId="4" xr:uid="{1F480166-A1C3-42A5-B152-339E262066DB}"/>
  </cellStyles>
  <dxfs count="7">
    <dxf>
      <fill>
        <patternFill>
          <bgColor rgb="FFFFFF00"/>
        </patternFill>
      </fill>
    </dxf>
    <dxf>
      <fill>
        <patternFill patternType="solid">
          <bgColor theme="9" tint="0.39997558519241921"/>
        </patternFill>
      </fill>
    </dxf>
    <dxf>
      <font>
        <color auto="1"/>
      </font>
    </dxf>
    <dxf>
      <fill>
        <patternFill patternType="solid">
          <bgColor theme="7" tint="0.39997558519241921"/>
        </patternFill>
      </fill>
    </dxf>
    <dxf>
      <fill>
        <patternFill patternType="solid">
          <bgColor theme="5" tint="0.39997558519241921"/>
        </patternFill>
      </fill>
    </dxf>
    <dxf>
      <fill>
        <patternFill patternType="solid">
          <bgColor theme="4" tint="0.39997558519241921"/>
        </patternFill>
      </fill>
    </dxf>
    <dxf>
      <numFmt numFmtId="35" formatCode="_(* #,##0.00_);_(* \(#,##0.00\);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HSC/BHC/Rates/BHE%20BHP/FERC/Common%20Use%20System/2020%20CUS%20Filing%20(2021%20rate)/True%20Up/Workpaper/WP4/BHP%202021%20P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 in Service"/>
      <sheetName val="Combined 1039 Reports"/>
      <sheetName val="Balance Sheet - Jan - Dec _ 13M"/>
      <sheetName val="Horizon Point Pivot"/>
      <sheetName val="Horizon Point"/>
    </sheetNames>
    <sheetDataSet>
      <sheetData sheetId="0" refreshError="1"/>
      <sheetData sheetId="1" refreshError="1"/>
      <sheetData sheetId="2">
        <row r="11">
          <cell r="B11">
            <v>1335200034</v>
          </cell>
          <cell r="C11">
            <v>1335180586</v>
          </cell>
          <cell r="D11">
            <v>1326566822</v>
          </cell>
          <cell r="E11">
            <v>1385693600</v>
          </cell>
          <cell r="F11">
            <v>1389544595</v>
          </cell>
          <cell r="G11">
            <v>1382047649</v>
          </cell>
          <cell r="H11">
            <v>1397698238</v>
          </cell>
          <cell r="I11">
            <v>1407246336</v>
          </cell>
          <cell r="J11">
            <v>1392914098</v>
          </cell>
          <cell r="K11">
            <v>1412040268</v>
          </cell>
          <cell r="L11">
            <v>1415167907</v>
          </cell>
          <cell r="M11">
            <v>1409062775</v>
          </cell>
          <cell r="N11">
            <v>1316893473</v>
          </cell>
        </row>
        <row r="14">
          <cell r="B14">
            <v>4550748</v>
          </cell>
          <cell r="C14">
            <v>4550748</v>
          </cell>
          <cell r="D14">
            <v>4550748</v>
          </cell>
          <cell r="E14">
            <v>4550748</v>
          </cell>
          <cell r="F14">
            <v>4550748</v>
          </cell>
          <cell r="G14">
            <v>4550748</v>
          </cell>
          <cell r="H14">
            <v>4550748</v>
          </cell>
          <cell r="I14">
            <v>4550748</v>
          </cell>
          <cell r="J14">
            <v>4550748</v>
          </cell>
          <cell r="K14">
            <v>4550748</v>
          </cell>
          <cell r="L14">
            <v>4550748</v>
          </cell>
          <cell r="M14">
            <v>4550748</v>
          </cell>
          <cell r="N14">
            <v>4550748</v>
          </cell>
        </row>
        <row r="16">
          <cell r="B16">
            <v>192050135</v>
          </cell>
          <cell r="C16">
            <v>195345571</v>
          </cell>
          <cell r="D16">
            <v>195545615</v>
          </cell>
          <cell r="E16">
            <v>142346909</v>
          </cell>
          <cell r="F16">
            <v>145880395</v>
          </cell>
          <cell r="G16">
            <v>142725810</v>
          </cell>
          <cell r="H16">
            <v>144383926</v>
          </cell>
          <cell r="I16">
            <v>146584057</v>
          </cell>
          <cell r="J16">
            <v>145624734</v>
          </cell>
          <cell r="K16">
            <v>147340380</v>
          </cell>
          <cell r="L16">
            <v>145151931</v>
          </cell>
          <cell r="M16">
            <v>158177984</v>
          </cell>
          <cell r="N16">
            <v>198635636</v>
          </cell>
        </row>
        <row r="18">
          <cell r="B18">
            <v>26072004</v>
          </cell>
          <cell r="C18">
            <v>26061063</v>
          </cell>
          <cell r="D18">
            <v>26147598</v>
          </cell>
          <cell r="E18">
            <v>26236762</v>
          </cell>
          <cell r="F18">
            <v>26325390</v>
          </cell>
          <cell r="G18">
            <v>26179960</v>
          </cell>
          <cell r="H18">
            <v>26240786</v>
          </cell>
          <cell r="I18">
            <v>27104882</v>
          </cell>
          <cell r="J18">
            <v>27680482</v>
          </cell>
          <cell r="K18">
            <v>27672790</v>
          </cell>
          <cell r="L18">
            <v>28095926</v>
          </cell>
          <cell r="M18">
            <v>28423892</v>
          </cell>
          <cell r="N18">
            <v>26026522</v>
          </cell>
        </row>
      </sheetData>
      <sheetData sheetId="3"/>
      <sheetData sheetId="4" refreshError="1"/>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BHSC/BHC/Rates/BHE%20BHP/FERC/Common%20Use%20System/2020%20CUS%20Filing%20(2021%20rate)/True%20Up/Workpaper/WP4/BHP%202021%20PI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ever, Henry" refreshedDate="44567.354142708333" createdVersion="6" refreshedVersion="6" minRefreshableVersion="3" recordCount="12860" xr:uid="{E2A170CD-019D-4699-9BEA-DADDE7A5D4D7}">
  <cacheSource type="worksheet">
    <worksheetSource ref="A1:G12861" sheet="Combined 1039 Reports" r:id="rId2"/>
  </cacheSource>
  <cacheFields count="8">
    <cacheField name="description" numFmtId="0">
      <sharedItems/>
    </cacheField>
    <cacheField name="description2" numFmtId="0">
      <sharedItems count="70">
        <s v="137004 - Ele Dist-Meters AMI"/>
        <s v="131500 - Ele Steam-Accessry Ele Eqp"/>
        <s v="137001 - Ele Dist-Meters Other"/>
        <s v="131600 - Ele Steam-Misc Plant Equip"/>
        <s v="136801 - Ele Dist-Ln Trans-Oth Eqp"/>
        <s v="139410 - Gen Plt-Veh-Tool/Shop"/>
        <s v="131201 - Elec Steam-Boiler Plnt Eqp"/>
        <s v="139107 - Gen Plt-iPad Hardware"/>
        <s v="136002 - Ele Dist- Ld Rt/ROW-Non-De"/>
        <s v="136001 - Ele Dist-Land"/>
        <s v="136803 - Ele Dist-Ln Trans-Padmount"/>
        <s v="135300 - Ele Trans Sub-Station Equi"/>
        <s v="136700 - Ele Dist-UG Conductors"/>
        <s v="136802 - Ele Dist-Ln Trans-Conventn"/>
        <s v="136902 - Ele Dist - UG Services"/>
        <s v="134001 - Ele Other-Land"/>
        <s v="131001 - Elec Steam- Land"/>
        <s v="131002 - Elec Stm-Ld Rt/ROW-NonDe"/>
        <s v="135001 - Ele Trans-Land"/>
        <s v="135002 - Ele Trans - Ld Rt/ROW-NonD"/>
        <s v="138901 - Gen Plant-Land"/>
        <s v="136200 - Ele Dist Sub-Station Equip"/>
        <s v="136500 - Ele Dist-OH Conductors"/>
        <s v="136600 - Ele Dist-UG Conduit"/>
        <s v="135400 - Ele Trans-Towers &amp; Fixtres"/>
        <s v="139005 - Gen Plt-Land Improve-Own"/>
        <s v="136901 - Ele Dist - OH Services"/>
        <s v="139104 - Gen Plt-Software"/>
        <s v="139710-Communication Equip-Specif"/>
        <s v="139101 - Gen Plt-Office Furn &amp; Eqp"/>
        <s v="136100 - Ele Dist Sub-Str &amp; Improve"/>
        <s v="139700 - Gen Plt-Communication Eqp"/>
        <s v="135600 - Ele Trans-OH Conductors"/>
        <s v="137300 - Ele Dist-Street Lighting"/>
        <s v="139400 - Gen Plt-Tool/Shop/Garage"/>
        <s v="139206 - Gen Plt-Trans Eqp-Trailers"/>
        <s v="139800 - Gen Plt-Miscellaneous Eqp"/>
        <s v="137100 - Ele Dist-Instal Cst Prmise"/>
        <s v="136105 - Ele Dist Sub-Land Improve"/>
        <s v="134500 - Ele Oth-Accessory Ele Eqp"/>
        <s v="134100 - Ele Oth-Structure&amp;Improve"/>
        <s v="134600 - Ele Oth-Misc Plant Equip"/>
        <s v="139201 - Gen Plt-Trans Eqp-Subunit"/>
        <s v="134105 - Ele Oth-Land Improvement"/>
        <s v="135500 - Ele Trans-Poles &amp; Fixtures"/>
        <s v="139202 - Gen Plt-Trans Eqp-Cars"/>
        <s v="139808- Gen Plt-Miscellaneous EqHP"/>
        <s v="135200 - Ele Trans Sub-Str &amp; Improv"/>
        <s v="135900 - Ele Trans-Roads &amp; Trails"/>
        <s v="139204 - Gen Plt-Trans Eqp-Med Trck"/>
        <s v="139500 - Gen Plt-Lab Equipment"/>
        <s v="139300 - Gen Plt-Stores Equipment"/>
        <s v="139103 - Gen Plt-Computer Hardware"/>
        <s v="139001 - Gen Plt-Str &amp; Improve-Own"/>
        <s v="135205 - Ele Trans Sub-Land Improve"/>
        <s v="136400 - Ele Dist-Pole/Tower/Fixtur"/>
        <s v="139602 - Off Rd Pwr Eqp Long Life"/>
        <s v="134300 - Ele Oth-Prime Movers"/>
        <s v="139203 - Gen Plt-Trans Eqp-Lght Trk"/>
        <s v="139601 - Off Rd Pwr Eqp Short Life"/>
        <s v="134200 - Ele Oth-Fuel Holder &amp; Acce"/>
        <s v="134410 - Ele Oth - Generators"/>
        <s v="135301 - Ele Trans Sub-Stn Eq GSU"/>
        <s v="139205 - Gen Plt-Trans Eqp-Hvy Trck"/>
        <s v="131300 - Ele Steam-Engine\Generatrs"/>
        <s v="131100 - Elec Steam-Struct&amp;Improve"/>
        <s v="139108 - Gen Plt-Office Furn&amp;Eqp-HP"/>
        <s v="131400 - Ele Steam-Turbogen Units"/>
        <s v="131105 - Elec Steam-Land Improve"/>
        <s v="134534 - Ele Oth-Accessory Ele Eqp"/>
      </sharedItems>
    </cacheField>
    <cacheField name="description3" numFmtId="0">
      <sharedItems/>
    </cacheField>
    <cacheField name="act_cost" numFmtId="43">
      <sharedItems containsSemiMixedTypes="0" containsString="0" containsNumber="1" minValue="-63971.67" maxValue="84336886.409999996"/>
    </cacheField>
    <cacheField name="allo_res" numFmtId="43">
      <sharedItems containsSemiMixedTypes="0" containsString="0" containsNumber="1" minValue="-800914.49074214301" maxValue="45649010.081144243"/>
    </cacheField>
    <cacheField name="start_month" numFmtId="22">
      <sharedItems containsSemiMixedTypes="0" containsNonDate="0" containsDate="1" containsString="0" minDate="2020-12-01T00:00:00" maxDate="2021-12-02T00:00:00" count="13">
        <d v="2020-12-01T00:00:00"/>
        <d v="2021-01-01T00:00:00"/>
        <d v="2021-02-01T00:00:00"/>
        <d v="2021-03-01T00:00:00"/>
        <d v="2021-04-01T00:00:00"/>
        <d v="2021-05-01T00:00:00"/>
        <d v="2021-06-01T00:00:00"/>
        <d v="2021-07-01T00:00:00"/>
        <d v="2021-08-01T00:00:00"/>
        <d v="2021-09-01T00:00:00"/>
        <d v="2021-10-01T00:00:00"/>
        <d v="2021-11-01T00:00:00"/>
        <d v="2021-12-01T00:00:00"/>
      </sharedItems>
      <fieldGroup par="7" base="5">
        <rangePr groupBy="months" startDate="2020-12-01T00:00:00" endDate="2021-12-02T00:00:00"/>
        <groupItems count="14">
          <s v="&lt;12/1/2020"/>
          <s v="Jan"/>
          <s v="Feb"/>
          <s v="Mar"/>
          <s v="Apr"/>
          <s v="May"/>
          <s v="Jun"/>
          <s v="Jul"/>
          <s v="Aug"/>
          <s v="Sep"/>
          <s v="Oct"/>
          <s v="Nov"/>
          <s v="Dec"/>
          <s v="&gt;12/2/2021"/>
        </groupItems>
      </fieldGroup>
    </cacheField>
    <cacheField name="asset_location" numFmtId="0">
      <sharedItems/>
    </cacheField>
    <cacheField name="Years" numFmtId="0" databaseField="0">
      <fieldGroup base="5">
        <rangePr groupBy="years" startDate="2020-12-01T00:00:00" endDate="2021-12-02T00:00:00"/>
        <groupItems count="4">
          <s v="&lt;12/1/2020"/>
          <s v="2020"/>
          <s v="2021"/>
          <s v="&gt;12/2/2021"/>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860">
  <r>
    <s v="BH Power Inc."/>
    <x v="0"/>
    <s v="BHP Electric Distribution - Mass-SD"/>
    <n v="8656212.6799999997"/>
    <n v="-800914.49074214301"/>
    <x v="0"/>
    <s v="BHP Elec Distribution-SD-Meters &amp; Transformers"/>
  </r>
  <r>
    <s v="BH Power Inc."/>
    <x v="1"/>
    <s v="BHP Elec Gen-WYGen 3"/>
    <n v="5448240.8099999996"/>
    <n v="-687500.82144326612"/>
    <x v="0"/>
    <s v="BHP Elec Gen-Steam-WYGEN 3 Unit 1"/>
  </r>
  <r>
    <s v="BH Power Inc."/>
    <x v="2"/>
    <s v="BHP Electric Distribution - Mass-SD"/>
    <n v="1360590.25"/>
    <n v="-676228.33952052076"/>
    <x v="0"/>
    <s v="BHP Elec Distribution-SD-Meters &amp; Transformers"/>
  </r>
  <r>
    <s v="BH Power Inc."/>
    <x v="3"/>
    <s v="BHP Elec Gen-WYGen 3"/>
    <n v="49202.05"/>
    <n v="-559272.10017328232"/>
    <x v="0"/>
    <s v="BHP Elec Gen-Steam-WYGEN 3 Unit 1"/>
  </r>
  <r>
    <s v="BH Power Inc."/>
    <x v="4"/>
    <s v="BHP Electric Distribution - Mass-SD"/>
    <n v="1552645.85"/>
    <n v="-483948.81991575978"/>
    <x v="0"/>
    <s v="BHP Elec Distribution-SD-Pennington County"/>
  </r>
  <r>
    <s v="BH Power Inc."/>
    <x v="4"/>
    <s v="BHP Electric Distribution - Mass-SD"/>
    <n v="1055096.1599999999"/>
    <n v="-243652.52348393083"/>
    <x v="0"/>
    <s v="BHP Elec Distribution-SD-Lawrence County"/>
  </r>
  <r>
    <s v="BH Power Inc."/>
    <x v="4"/>
    <s v="BHP Electric Distribution - Mass-SD"/>
    <n v="848002.51"/>
    <n v="-213513.62729741528"/>
    <x v="0"/>
    <s v="BHP Elec Distribution-SD-Custer County"/>
  </r>
  <r>
    <s v="BH Power Inc."/>
    <x v="4"/>
    <s v="BHP Electric Distribution - Mass-SD"/>
    <n v="1084194.05"/>
    <n v="-174978.83283097472"/>
    <x v="0"/>
    <s v="BHP Elec Distribution-SD-Meade County"/>
  </r>
  <r>
    <s v="BH Power Inc."/>
    <x v="4"/>
    <s v="BHP Electric Distribution - Mass-SD"/>
    <n v="563165.28"/>
    <n v="-106706.15302169931"/>
    <x v="0"/>
    <s v="BHP Elec Distribution-SD-Fall River County"/>
  </r>
  <r>
    <s v="BH Power Inc."/>
    <x v="4"/>
    <s v="BHP Electric Distribution - Mass-SD"/>
    <n v="283819.7"/>
    <n v="-106501.42371542389"/>
    <x v="0"/>
    <s v="BHP Elec Distribution-SD-Butte County"/>
  </r>
  <r>
    <s v="BH Power Inc."/>
    <x v="5"/>
    <s v="BHP General Plant - State Wide-SD"/>
    <n v="193280.15"/>
    <n v="-86107.969370536404"/>
    <x v="0"/>
    <s v="BHP Gen Plant Other-SD Tax District 0199"/>
  </r>
  <r>
    <s v="BH Power Inc."/>
    <x v="4"/>
    <s v="BHP Electric Distribution - Mass-WY"/>
    <n v="484179.21"/>
    <n v="-82908.1771008988"/>
    <x v="0"/>
    <s v="BHP Elec Distribution-WY-Weston County"/>
  </r>
  <r>
    <s v="BH Power Inc."/>
    <x v="6"/>
    <s v="BHP Elec Gen-Neil Simpson I"/>
    <n v="140799.08000000002"/>
    <n v="-67924.199246207208"/>
    <x v="0"/>
    <s v="BHP Elec Gen-Steam-Neil Simpson 1 Unit 1"/>
  </r>
  <r>
    <s v="BH Power Inc."/>
    <x v="2"/>
    <s v="BHP Electric Distribution - Mass-WY"/>
    <n v="55572.770000000004"/>
    <n v="-48667.035351632599"/>
    <x v="0"/>
    <s v="BHP Elec Distribution-WY-Meters &amp; Transformers"/>
  </r>
  <r>
    <s v="BH Power Inc."/>
    <x v="7"/>
    <s v="BHP General Plant-Land/Buildings-SD"/>
    <n v="10923.95"/>
    <n v="-39313.391702983499"/>
    <x v="0"/>
    <s v="BHP Gen Plant Land/Buildings-SD-RC Campus - Catron Blvd."/>
  </r>
  <r>
    <s v="BH Power Inc."/>
    <x v="0"/>
    <s v="BHP Electric Distribution - Mass-WY"/>
    <n v="76915.75"/>
    <n v="-13808.1044846266"/>
    <x v="0"/>
    <s v="BHP Elec Distribution-WY-Meters &amp; Transformers"/>
  </r>
  <r>
    <s v="BH Power Inc."/>
    <x v="4"/>
    <s v="BHP Electric Distribution - Mass-SD"/>
    <n v="38691.599999999999"/>
    <n v="-8933.4354267840008"/>
    <x v="0"/>
    <s v="BHP Elec Distribution-SD-Unspecified (CCNC Conversion)"/>
  </r>
  <r>
    <s v="BH Power Inc."/>
    <x v="4"/>
    <s v="BHP Electric Distribution - Mass-MT"/>
    <n v="48558.41"/>
    <n v="-8311.8358703384001"/>
    <x v="0"/>
    <s v="BHP Elec Distribution-MT-Powder River County"/>
  </r>
  <r>
    <s v="BH Power Inc."/>
    <x v="8"/>
    <s v="BHP Electric 69KV Distrib Lines-SD"/>
    <n v="212353.45"/>
    <n v="-4151.2067869385"/>
    <x v="0"/>
    <s v="BHP Elec 69KV D Line-SD 3.36-RC SOUTHWEST LOOP-Pennington SD"/>
  </r>
  <r>
    <s v="BH Power Inc."/>
    <x v="9"/>
    <s v="BHP Electric Substations-SD"/>
    <n v="427303.03"/>
    <n v="-3519.6608738676"/>
    <x v="0"/>
    <s v="BHP Elec Sub - SD 103 - CLEVELAND STREET SUB (D)"/>
  </r>
  <r>
    <s v="BH Power Inc."/>
    <x v="8"/>
    <s v="BHP Electric 69KV Distrib Lines-SD"/>
    <n v="151732.04"/>
    <n v="-3068.6992801855999"/>
    <x v="0"/>
    <s v="BHP Elec 69KV D Line-SD 3.30-CAMPBELL ST.-LANGE (DC)-Pennington SD"/>
  </r>
  <r>
    <s v="BH Power Inc."/>
    <x v="2"/>
    <s v="BHP Electric Distribution - Mass-SD"/>
    <n v="1618.05"/>
    <n v="-2448.0522577665001"/>
    <x v="0"/>
    <s v="BHP Elec Distribution-SD-Lawrence County"/>
  </r>
  <r>
    <s v="BH Power Inc."/>
    <x v="4"/>
    <s v="BHP Electric Distribution - Mass-WY"/>
    <n v="11501.35"/>
    <n v="-2392.9503391857002"/>
    <x v="0"/>
    <s v="BHP Elec Distribution-WY-Campbell County"/>
  </r>
  <r>
    <s v="BH Power Inc."/>
    <x v="10"/>
    <s v="BHP Electric Distribution - Mass-MT"/>
    <n v="-13861.970000000001"/>
    <n v="-2133.1463972583997"/>
    <x v="0"/>
    <s v="BHP Elec Distribution-MT-Powder River County"/>
  </r>
  <r>
    <s v="BH Power Inc."/>
    <x v="4"/>
    <s v="BHP Electric Distribution - Mass-MT"/>
    <n v="5386.75"/>
    <n v="-2124.0069444113001"/>
    <x v="0"/>
    <s v="BHP Elec Distribution-MT-Carter County"/>
  </r>
  <r>
    <s v="BH Power Inc."/>
    <x v="9"/>
    <s v="BHP Electric Substations-SD"/>
    <n v="311092.72000000003"/>
    <n v="-1959.5201575176"/>
    <x v="0"/>
    <s v="BHP Elec Sub - SD 106 - EAST MEADE SUB (D)"/>
  </r>
  <r>
    <s v="BH Power Inc."/>
    <x v="8"/>
    <s v="BHP Electric 69KV Distrib Lines-SD"/>
    <n v="151808.15"/>
    <n v="-1790.6885359683001"/>
    <x v="0"/>
    <s v="BHP Elec 69KV D Line-SD 3.31-PLUMA-WHITEWOOD-Lawrence SD"/>
  </r>
  <r>
    <s v="BH Power Inc."/>
    <x v="9"/>
    <s v="BHP Electric Substations-SD"/>
    <n v="77923.38"/>
    <n v="-1572.9531741851999"/>
    <x v="0"/>
    <s v="BHP Elec Sub - SD 83 - STURGIS 12.47KV SUB (D)"/>
  </r>
  <r>
    <s v="BH Power Inc."/>
    <x v="8"/>
    <s v="BHP Electric Distribution - Mass-SD"/>
    <n v="55336.08"/>
    <n v="-1460.9009178194001"/>
    <x v="0"/>
    <s v="BHP Elec Distribution-SD-Pennington County"/>
  </r>
  <r>
    <s v="BH Power Inc."/>
    <x v="9"/>
    <s v="BHP Electric Substations-SD"/>
    <n v="69420.44"/>
    <n v="-1457.250571351"/>
    <x v="0"/>
    <s v="BHP Elec Sub - SD 87 - SUNDANCE HILL SUB (D)"/>
  </r>
  <r>
    <s v="BH Power Inc."/>
    <x v="9"/>
    <s v="BHP Electric Substations-SD"/>
    <n v="54820.04"/>
    <n v="-1347.3198972998"/>
    <x v="0"/>
    <s v="BHP Elec Sub - SD 91 - SOUTH RAPID CITY SUB (D)"/>
  </r>
  <r>
    <s v="BH Power Inc."/>
    <x v="9"/>
    <s v="BHP Electric 69KV Distrib Lines-SD"/>
    <n v="145257.92000000001"/>
    <n v="-1337.2400537824001"/>
    <x v="0"/>
    <s v="BHP Elec 69KV D Line-SD 3.11-RAPID CITY LOOP-Pennington SD"/>
  </r>
  <r>
    <s v="BH Power Inc."/>
    <x v="8"/>
    <s v="BHP Electric 69KV Distrib Lines-SD"/>
    <n v="77173.210000000006"/>
    <n v="-1203.6198804491"/>
    <x v="0"/>
    <s v="BHP Elec 69KV D Line-SD 3.42-PIEDMONT SUB 69KV TAP LINE-Meade SD"/>
  </r>
  <r>
    <s v="BH Power Inc."/>
    <x v="7"/>
    <s v="BHP General Plant-Land/Buildings-SD"/>
    <n v="440.81"/>
    <n v="-1176.7153526928"/>
    <x v="0"/>
    <s v="BHP Gen Plant Land/Buildings-SD-Spearfish Office"/>
  </r>
  <r>
    <s v="BH Power Inc."/>
    <x v="9"/>
    <s v="BHP Electric Substations-SD"/>
    <n v="42000"/>
    <n v="-1159.94928"/>
    <x v="0"/>
    <s v="BHP Elec Sub - SD 46 - EAST NORTH STREET SUB (D)"/>
  </r>
  <r>
    <s v="BH Power Inc."/>
    <x v="9"/>
    <s v="BHP Electric Substations-SD"/>
    <n v="44009"/>
    <n v="-1087.4936363899999"/>
    <x v="0"/>
    <s v="BHP Elec Sub - SD 84 - MALL 69/24.9KV SUB (D)"/>
  </r>
  <r>
    <s v="BH Power Inc."/>
    <x v="7"/>
    <s v="BHP General Plant-Land/Buildings-SD"/>
    <n v="360.59000000000003"/>
    <n v="-962.57296573920007"/>
    <x v="0"/>
    <s v="BHP Gen Plant Land/Buildings-SD-Custer Office"/>
  </r>
  <r>
    <s v="BH Power Inc."/>
    <x v="8"/>
    <s v="BHP Electric 69KV Distrib Lines-SD"/>
    <n v="55204.71"/>
    <n v="-958.96046631800004"/>
    <x v="0"/>
    <s v="BHP Elec 69KV D Line-SD 3.07-YELLOW CREEK-SUNDANCE HILL #1-Lawrence SD"/>
  </r>
  <r>
    <s v="BH Power Inc."/>
    <x v="8"/>
    <s v="BHP Electric 69KV Distrib Lines-MT"/>
    <n v="20312.07"/>
    <n v="-859.85196908490002"/>
    <x v="0"/>
    <s v="BHP Elec 69KV D Line-MT 3.18-SUNDANCE HILL-BELLE CREEK-Powder River MT"/>
  </r>
  <r>
    <s v="BH Power Inc."/>
    <x v="8"/>
    <s v="BHP Electric 69KV Distrib Lines-SD"/>
    <n v="36566.78"/>
    <n v="-842.94106923800007"/>
    <x v="0"/>
    <s v="BHP Elec 69KV D Line-SD 3.27-YELLOW CREEK-KIRK (EAST TIE)-Lawrence SD"/>
  </r>
  <r>
    <s v="BH Power Inc."/>
    <x v="8"/>
    <s v="BHP Electric 69KV Distrib Lines-SD"/>
    <n v="24209.16"/>
    <n v="-822.53513504759997"/>
    <x v="0"/>
    <s v="BHP Elec 69KV D Line-SD 3.08-KIRK-SUNDANCE HILL #2-Lawrence SD"/>
  </r>
  <r>
    <s v="BH Power Inc."/>
    <x v="8"/>
    <s v="BHP Electric 69KV Distrib Lines-SD"/>
    <n v="24128.65"/>
    <n v="-798.93072745850009"/>
    <x v="0"/>
    <s v="BHP Elec 69KV D Line-SD 3.21-CUSTER-MINNEKAHTA-Custer SD"/>
  </r>
  <r>
    <s v="BH Power Inc."/>
    <x v="8"/>
    <s v="BHP Electric 69KV Distrib Lines-SD"/>
    <n v="35463.56"/>
    <n v="-792.33891629900006"/>
    <x v="0"/>
    <s v="BHP Elec 69KV D Line-SD 3.28-YELLOW CREEK-PLUMA (DC)-Lawrence SD"/>
  </r>
  <r>
    <s v="BH Power Inc."/>
    <x v="8"/>
    <s v="BHP Electric 69KV Distrib Lines-SD"/>
    <n v="35138.590000000004"/>
    <n v="-781.42749659650008"/>
    <x v="0"/>
    <s v="BHP Elec 69KV D Line-SD 3.29-YELLOW CREEK-PACTOLA TIE (DC)-Lawrence SD"/>
  </r>
  <r>
    <s v="BH Power Inc."/>
    <x v="9"/>
    <s v="BHP General Plant - State Wide-SD"/>
    <n v="38126.660000000003"/>
    <n v="-720.46043068999995"/>
    <x v="0"/>
    <s v="BHP Gen Plant Other-SD Tax District 0612"/>
  </r>
  <r>
    <s v="BH Power Inc."/>
    <x v="9"/>
    <s v="BHP Electric Substations-SD"/>
    <n v="13053.12"/>
    <n v="-689.37403496640002"/>
    <x v="0"/>
    <s v="BHP Elec Sub - SD 51 - PLUMA SUB (D)"/>
  </r>
  <r>
    <s v="BH Power Inc."/>
    <x v="9"/>
    <s v="BHP Electric Substations-SD"/>
    <n v="24959.850000000002"/>
    <n v="-665.14905228600003"/>
    <x v="0"/>
    <s v="BHP Elec Sub - SD 78 - CENTURY ROAD SUB (D)"/>
  </r>
  <r>
    <s v="BH Power Inc."/>
    <x v="9"/>
    <s v="BHP Electric Substations-SD"/>
    <n v="18468"/>
    <n v="-653.21999315999994"/>
    <x v="0"/>
    <s v="BHP Elec Sub - SD 34 - MERILLAT-WEST SUB (D)"/>
  </r>
  <r>
    <s v="BH Power Inc."/>
    <x v="4"/>
    <s v="BHP Electric Distribution - Mass-WY"/>
    <n v="2985.83"/>
    <n v="-616.12648532039998"/>
    <x v="0"/>
    <s v="BHP Elec Distribution-WY-Crook County"/>
  </r>
  <r>
    <s v="BH Power Inc."/>
    <x v="9"/>
    <s v="BHP Electric Substations-SD"/>
    <n v="20000"/>
    <n v="-591.12099999999998"/>
    <x v="0"/>
    <s v="BHP Elec Sub - SD 28 - CEMETARY SUB (D)"/>
  </r>
  <r>
    <s v="BH Power Inc."/>
    <x v="8"/>
    <s v="BHP Electric 69KV Distrib Lines-SD"/>
    <n v="27375.4"/>
    <n v="-576.60935564600004"/>
    <x v="0"/>
    <s v="BHP Elec 69KV D Line-SD 3.11-RAPID CITY LOOP-Pennington SD"/>
  </r>
  <r>
    <s v="BH Power Inc."/>
    <x v="2"/>
    <s v="BHP Electric Distribution - Mass-MT"/>
    <n v="434.35"/>
    <n v="-567.28860738549997"/>
    <x v="0"/>
    <s v="BHP Elec Distribution-MT-Meters &amp; Transformers"/>
  </r>
  <r>
    <s v="BH Power Inc."/>
    <x v="8"/>
    <s v="BHP Electric 69KV Distrib Lines-SD"/>
    <n v="16691.060000000001"/>
    <n v="-552.66252806739999"/>
    <x v="0"/>
    <s v="BHP Elec 69KV D Line-SD 3.21-CUSTER-MINNEKAHTA-Fall River SD"/>
  </r>
  <r>
    <s v="BH Power Inc."/>
    <x v="8"/>
    <s v="BHP Electric Distribution - Mass-SD"/>
    <n v="22513.69"/>
    <n v="-526.5331779636"/>
    <x v="0"/>
    <s v="BHP Elec Distribution-SD-Lawrence County"/>
  </r>
  <r>
    <s v="BH Power Inc."/>
    <x v="9"/>
    <s v="BHP Electric Substations-SD"/>
    <n v="27199.170000000002"/>
    <n v="-513.96911590500008"/>
    <x v="0"/>
    <s v="BHP Elec Sub - SD 86 - PIEDMONT SUB (D)"/>
  </r>
  <r>
    <s v="BH Power Inc."/>
    <x v="9"/>
    <s v="BHP Electric Substations-SD"/>
    <n v="17781.03"/>
    <n v="-439.38187583130002"/>
    <x v="0"/>
    <s v="BHP Elec Sub - SD 85 - RADIO DRIVE SUB SW RC (D)"/>
  </r>
  <r>
    <s v="BH Power Inc."/>
    <x v="8"/>
    <s v="BHP Electric 69KV Distrib Lines-SD"/>
    <n v="9500.880000000001"/>
    <n v="-439.24936704859999"/>
    <x v="0"/>
    <s v="BHP Elec 69KV D Line-SD 3.10-STURGIS-LANGE-Meade SD"/>
  </r>
  <r>
    <s v="BH Power Inc."/>
    <x v="8"/>
    <s v="BHP Electric Distribution - Mass-SD"/>
    <n v="18024"/>
    <n v="-428.37356403030003"/>
    <x v="0"/>
    <s v="BHP Elec Distribution-SD-Custer County"/>
  </r>
  <r>
    <s v="BH Power Inc."/>
    <x v="9"/>
    <s v="BHP Electric Substations-WY"/>
    <n v="23061.23"/>
    <n v="-391.07994854589998"/>
    <x v="0"/>
    <s v="BHP Elec Sub - WY 10 - NEWCASTLE STEEL SUB (D)"/>
  </r>
  <r>
    <s v="BH Power Inc."/>
    <x v="8"/>
    <s v="BHP Electric Distribution - Mass-SD"/>
    <n v="13816.220000000001"/>
    <n v="-363.2604586379"/>
    <x v="0"/>
    <s v="BHP Elec Distribution-SD-Fall River County"/>
  </r>
  <r>
    <s v="BH Power Inc."/>
    <x v="8"/>
    <s v="BHP Electric 69KV Distrib Lines-WY"/>
    <n v="10853.52"/>
    <n v="-340.52598192720001"/>
    <x v="0"/>
    <s v="BHP Elec 69KV D Line-WY 3.23-OSAGE-UPTON-Weston  WY"/>
  </r>
  <r>
    <s v="BH Power Inc."/>
    <x v="9"/>
    <s v="BHP Electric Substations-SD"/>
    <n v="5158"/>
    <n v="-312.39406367999999"/>
    <x v="0"/>
    <s v="BHP Elec Sub - SD 05 - BEN FRENCH 69KV SUB (D)"/>
  </r>
  <r>
    <s v="BH Power Inc."/>
    <x v="8"/>
    <s v="BHP Electric Distribution - Mass-SD"/>
    <n v="11342.62"/>
    <n v="-302.74045226639998"/>
    <x v="0"/>
    <s v="BHP Elec Distribution-SD-Meade County"/>
  </r>
  <r>
    <s v="BH Power Inc."/>
    <x v="9"/>
    <s v="BHP General Plant - State Wide-WY"/>
    <n v="6755.81"/>
    <n v="-298.54041862420002"/>
    <x v="0"/>
    <s v="BHP Gen Plant Other-WY Tax District 0799"/>
  </r>
  <r>
    <s v="BH Power Inc."/>
    <x v="8"/>
    <s v="BHP Electric 69KV Distrib Lines-WY"/>
    <n v="4929.8500000000004"/>
    <n v="-270.96639730229998"/>
    <x v="0"/>
    <s v="BHP Elec 69KV D Line-WY 3.05-OSAGE-NEWCASTLE NORTH_x000a_-Weston  WY"/>
  </r>
  <r>
    <s v="BH Power Inc."/>
    <x v="8"/>
    <s v="BHP Electric 69KV Distrib Lines-SD"/>
    <n v="10230"/>
    <n v="-256.55337975600003"/>
    <x v="0"/>
    <s v="BHP Elec 69KV D Line-SD 3.09-SUNDANCE HILL-STURGIS-Lawrence SD"/>
  </r>
  <r>
    <s v="BH Power Inc."/>
    <x v="8"/>
    <s v="BHP Electric Distribution - Mass-MT"/>
    <n v="5991.64"/>
    <n v="-251.91160454479999"/>
    <x v="0"/>
    <s v="BHP Elec Distribution-MT-Powder River County"/>
  </r>
  <r>
    <s v="BH Power Inc."/>
    <x v="8"/>
    <s v="BHP Electric 69KV Distrib Lines-WY"/>
    <n v="5474.53"/>
    <n v="-250.1037935594"/>
    <x v="0"/>
    <s v="BHP Elec 69KV D Line-WY 3.19-OSAGE-NEWCASTLE SOUTH-Weston  WY"/>
  </r>
  <r>
    <s v="BH Power Inc."/>
    <x v="8"/>
    <s v="BHP Electric 69KV Distrib Lines-SD"/>
    <n v="7043.85"/>
    <n v="-235.76604419499998"/>
    <x v="0"/>
    <s v="BHP Elec 69KV D Line-SD 3.08-KIRK-SUNDANCE HILL #2-Butte SD"/>
  </r>
  <r>
    <s v="BH Power Inc."/>
    <x v="9"/>
    <s v="BHP Electric Substations-SD"/>
    <n v="5797.7"/>
    <n v="-227.54175212999999"/>
    <x v="0"/>
    <s v="BHP Elec Sub - SD 73 - WHITEWOOD 69/24.9KV SUB (D)"/>
  </r>
  <r>
    <s v="BH Power Inc."/>
    <x v="8"/>
    <s v="BHP Electric 69KV Distrib Lines-SD"/>
    <n v="4506.68"/>
    <n v="-223.19960958620001"/>
    <x v="0"/>
    <s v="BHP Elec 69KV D Line-SD 3.16-WEST HILL-EDGEMONT-Fall River SD"/>
  </r>
  <r>
    <s v="BH Power Inc."/>
    <x v="9"/>
    <s v="BHP Electric Substations-SD"/>
    <n v="4314.1400000000003"/>
    <n v="-211.12093975580001"/>
    <x v="0"/>
    <s v="BHP Elec Sub - SD 26 - CROSS ST SUB 69/12.47 (D)"/>
  </r>
  <r>
    <s v="BH Power Inc."/>
    <x v="9"/>
    <s v="BHP Electric Substations-SD"/>
    <n v="5227.76"/>
    <n v="-210.2359890056"/>
    <x v="0"/>
    <s v="BHP Elec Sub - SD 32 - HILL CITY 69/24.9KV SUB (D)"/>
  </r>
  <r>
    <s v="BH Power Inc."/>
    <x v="8"/>
    <s v="BHP Electric 69KV Distrib Lines-SD"/>
    <n v="7960.39"/>
    <n v="-199.63367303199999"/>
    <x v="0"/>
    <s v="BHP Elec 69KV D Line-SD 3.09-SUNDANCE HILL-STURGIS-Butte SD"/>
  </r>
  <r>
    <s v="BH Power Inc."/>
    <x v="8"/>
    <s v="BHP Electric 69KV Distrib Lines-SD"/>
    <n v="4654.99"/>
    <n v="-197.0553625293"/>
    <x v="0"/>
    <s v="BHP Elec 69KV D Line-SD 3.18-SUNDANCE HILL-BELLE CREEK-Butte SD"/>
  </r>
  <r>
    <s v="BH Power Inc."/>
    <x v="9"/>
    <s v="BHP Electric Substations-SD"/>
    <n v="7343.72"/>
    <n v="-195.70103178720001"/>
    <x v="0"/>
    <s v="BHP Elec Sub - SD 74 - MOUNTAIN VIEW SUB (D)"/>
  </r>
  <r>
    <s v="BH Power Inc."/>
    <x v="8"/>
    <s v="BHP Electric Distribution - Mass-SD"/>
    <n v="7698.7"/>
    <n v="-181.71499639570001"/>
    <x v="0"/>
    <s v="BHP Elec Distribution-SD-Butte County"/>
  </r>
  <r>
    <s v="BH Power Inc."/>
    <x v="9"/>
    <s v="BHP Electric Substations-SD"/>
    <n v="7450.37"/>
    <n v="-169.65997464740002"/>
    <x v="0"/>
    <s v="BHP Elec Sub - SD 76 - SPRUCE GULCH SUB (D)"/>
  </r>
  <r>
    <s v="BH Power Inc."/>
    <x v="4"/>
    <s v="BHP Electric 69KV Distrib Lines-SD"/>
    <n v="-96.990000000000009"/>
    <n v="-165.299089098"/>
    <x v="0"/>
    <s v="BHP Elec 69KV D Line-SD 3.11-RAPID CITY LOOP-Pennington SD"/>
  </r>
  <r>
    <s v="BH Power Inc."/>
    <x v="8"/>
    <s v="BHP Electric 69KV Distrib Lines-SD"/>
    <n v="2775.66"/>
    <n v="-157.05442035180002"/>
    <x v="0"/>
    <s v="BHP Elec 69KV D Line-SD 3.12-PACTOLA-BEN FRENCH #2-Pennington SD"/>
  </r>
  <r>
    <s v="BH Power Inc."/>
    <x v="9"/>
    <s v="BHP Electric Substations-SD"/>
    <n v="2332.75"/>
    <n v="-147.7420767262"/>
    <x v="0"/>
    <s v="BHP Elec Sub - SD 40 - S FIFTH STREET SUB (D)"/>
  </r>
  <r>
    <s v="BH Power Inc."/>
    <x v="11"/>
    <s v="BHP Electric Substations-WY"/>
    <n v="-1345.88"/>
    <n v="-147.39867802720002"/>
    <x v="0"/>
    <s v="BHP Elec Sub - WY 42 - BILL DURFEE (PRECORP) (T)"/>
  </r>
  <r>
    <s v="BH Power Inc."/>
    <x v="4"/>
    <s v="BHP Electric 69KV Distrib Lines-SD"/>
    <n v="388.27"/>
    <n v="-144.81434707369999"/>
    <x v="0"/>
    <s v="BHP Elec 69KV D Line-SD 3.09-SUNDANCE HILL-STURGIS-Meade SD"/>
  </r>
  <r>
    <s v="BH Power Inc."/>
    <x v="9"/>
    <s v="BHP Electric Substations-SD"/>
    <n v="4800"/>
    <n v="-141.86903999999998"/>
    <x v="0"/>
    <s v="BHP Elec Sub - SD 57 - HILLS VIEW SPEARFISH SUB (D)"/>
  </r>
  <r>
    <s v="BH Power Inc."/>
    <x v="4"/>
    <s v="BHP Electric 69KV Distrib Lines-SD"/>
    <n v="333.97"/>
    <n v="-136.42494824140002"/>
    <x v="0"/>
    <s v="BHP Elec 69KV D Line-SD 3.21-CUSTER-MINNEKAHTA-Fall River SD"/>
  </r>
  <r>
    <s v="BH Power Inc."/>
    <x v="9"/>
    <s v="BHP Electric Substations-SD"/>
    <n v="3732.05"/>
    <n v="-133.77535904800001"/>
    <x v="0"/>
    <s v="BHP Elec Sub - SD 64 - EDGEMONT SUB (D)"/>
  </r>
  <r>
    <s v="BH Power Inc."/>
    <x v="9"/>
    <s v="BHP Electric Substations-SD"/>
    <n v="1826.04"/>
    <n v="-119.4433580856"/>
    <x v="0"/>
    <s v="BHP Elec Sub - SD 43 - WEST BOULEVARD SUB (D)"/>
  </r>
  <r>
    <s v="BH Power Inc."/>
    <x v="9"/>
    <s v="BHP Electric Distribution - Mass-SD"/>
    <n v="213527.78"/>
    <n v="-103.46275052120001"/>
    <x v="0"/>
    <s v="BHP Elec Distribution-SD-Unspecified (CCNC Conversion)"/>
  </r>
  <r>
    <s v="BH Power Inc."/>
    <x v="8"/>
    <s v="BHP Electric 69KV Distrib Lines-SD"/>
    <n v="4107.22"/>
    <n v="-103.0025685376"/>
    <x v="0"/>
    <s v="BHP Elec 69KV D Line-SD 3.09-SUNDANCE HILL-STURGIS-Meade SD"/>
  </r>
  <r>
    <s v="BH Power Inc."/>
    <x v="8"/>
    <s v="BHP Electric 69KV Distrib Lines-SD"/>
    <n v="9789.8000000000011"/>
    <n v="-102.57997185000001"/>
    <x v="0"/>
    <s v="BHP Elec 69KV D Line-SD 3.31-PLUMA-WHITEWOOD-Meade SD"/>
  </r>
  <r>
    <s v="BH Power Inc."/>
    <x v="9"/>
    <s v="BHP Electric Substations-SD"/>
    <n v="4054"/>
    <n v="-100.17721834"/>
    <x v="0"/>
    <s v="BHP Elec Sub - SD 75 - 44TH STREET SUB (D)"/>
  </r>
  <r>
    <s v="BH Power Inc."/>
    <x v="9"/>
    <s v="BHP General Plant - State Wide-SD"/>
    <n v="2863.29"/>
    <n v="-97.68678511440001"/>
    <x v="0"/>
    <s v="BHP Gen Plant Other-SD Tax District 0399"/>
  </r>
  <r>
    <s v="BH Power Inc."/>
    <x v="8"/>
    <s v="BHP Electric 69KV Distrib Lines-SD"/>
    <n v="1720.6000000000001"/>
    <n v="-97.178961002999998"/>
    <x v="0"/>
    <s v="BHP Elec 69KV D Line-SD 3.15-CUSTER-WEST HILL-Custer SD"/>
  </r>
  <r>
    <s v="BH Power Inc."/>
    <x v="9"/>
    <s v="BHP Electric Substations-SD"/>
    <n v="2305.44"/>
    <n v="-92.713984286400006"/>
    <x v="0"/>
    <s v="BHP Elec Sub - SD 23 - EDGEMONT 69KV RIVER SUB (D)"/>
  </r>
  <r>
    <s v="BH Power Inc."/>
    <x v="9"/>
    <s v="BHP Electric Substations-SD"/>
    <n v="1437.4"/>
    <n v="-87.195906184899997"/>
    <x v="0"/>
    <s v="BHP Elec Sub - SD 27 - ANAMOSA SUB (D)"/>
  </r>
  <r>
    <s v="BH Power Inc."/>
    <x v="9"/>
    <s v="BHP Electric Substations-SD"/>
    <n v="2192.23"/>
    <n v="-86.038231586999999"/>
    <x v="0"/>
    <s v="BHP Elec Sub - SD 71 - ARGYLE 69/12.47 SUB (D)"/>
  </r>
  <r>
    <s v="BH Power Inc."/>
    <x v="9"/>
    <s v="BHP Electric Substations-SD"/>
    <n v="1408.31"/>
    <n v="-79.269082109999999"/>
    <x v="0"/>
    <s v="BHP Elec Sub - SD 53 - SPEARFISH CITY STEEL SUB (D)"/>
  </r>
  <r>
    <s v="BH Power Inc."/>
    <x v="9"/>
    <s v="BHP Electric Substations-SD"/>
    <n v="1274.3500000000001"/>
    <n v="-77.180956776000002"/>
    <x v="0"/>
    <s v="BHP Elec Sub - SD 19 - BF NISLAND 24.9KV SUB (D)"/>
  </r>
  <r>
    <s v="BH Power Inc."/>
    <x v="8"/>
    <s v="BHP Electric 69KV Distrib Lines-WY"/>
    <n v="1792.46"/>
    <n v="-75.878542192200001"/>
    <x v="0"/>
    <s v="BHP Elec 69KV D Line-WY 3.18-SUNDANCE HILL-BELLE CREEK-Crook WY"/>
  </r>
  <r>
    <s v="BH Power Inc."/>
    <x v="9"/>
    <s v="BHP Electric Substations-SD"/>
    <n v="991.86"/>
    <n v="-61.068819443800002"/>
    <x v="0"/>
    <s v="BHP Elec Sub - SD 39 - ROBBINSDALE SUB (D)"/>
  </r>
  <r>
    <s v="BH Power Inc."/>
    <x v="9"/>
    <s v="BHP Electric Substations-SD"/>
    <n v="887.49"/>
    <n v="-58.051732638600001"/>
    <x v="0"/>
    <s v="BHP Elec Sub - SD 36 - PLEASANT VALLEY SUB (D)"/>
  </r>
  <r>
    <s v="BH Power Inc."/>
    <x v="8"/>
    <s v="BHP Electric Substations-WY"/>
    <n v="2008"/>
    <n v="-54.704566479999997"/>
    <x v="0"/>
    <s v="BHP Elec Sub - WY 01 - OSAGE 69KV STEEL SUB (D)"/>
  </r>
  <r>
    <s v="BH Power Inc."/>
    <x v="12"/>
    <s v="BHP Electric 69KV Distrib Lines-SD"/>
    <n v="-1315.67"/>
    <n v="-54.399402191"/>
    <x v="0"/>
    <s v="BHP Elec 69KV D Line-SD 3.11-RAPID CITY LOOP-Pennington SD"/>
  </r>
  <r>
    <s v="BH Power Inc."/>
    <x v="13"/>
    <s v="BHP Electric 69KV Distrib Lines-SD"/>
    <n v="-1822.21"/>
    <n v="-53.609217756900001"/>
    <x v="0"/>
    <s v="BHP Elec 69KV D Line-SD 3.11-RAPID CITY LOOP-Pennington SD"/>
  </r>
  <r>
    <s v="BH Power Inc."/>
    <x v="8"/>
    <s v="BHP Electric 69KV Distrib Lines-SD"/>
    <n v="976.28"/>
    <n v="-49.804675798800005"/>
    <x v="0"/>
    <s v="BHP Elec 69KV D Line-SD 3.13-PACTOLA-CUSTER-Pennington SD"/>
  </r>
  <r>
    <s v="BH Power Inc."/>
    <x v="9"/>
    <s v="BHP Electric Substations-SD"/>
    <n v="726.2"/>
    <n v="-47.501569867999997"/>
    <x v="0"/>
    <s v="BHP Elec Sub - SD 70 - CUSTER PLANT SUB (D)"/>
  </r>
  <r>
    <s v="BH Power Inc."/>
    <x v="8"/>
    <s v="BHP Electric 69KV Distrib Lines-SD"/>
    <n v="832.39"/>
    <n v="-47.098898624700006"/>
    <x v="0"/>
    <s v="BHP Elec 69KV D Line-SD 3.06-PACTOLA-PLUMA-Lawrence SD"/>
  </r>
  <r>
    <s v="BH Power Inc."/>
    <x v="9"/>
    <s v="BHP Electric Distribution - Mass-SD"/>
    <n v="96248.27"/>
    <n v="-46.636136745800002"/>
    <x v="0"/>
    <s v="BHP Elec Distribution-SD-Pennington County"/>
  </r>
  <r>
    <s v="BH Power Inc."/>
    <x v="9"/>
    <s v="BHP General Plant - State Wide-SD"/>
    <n v="700.80000000000007"/>
    <n v="-45.840126912000002"/>
    <x v="0"/>
    <s v="BHP Gen Plant Other-SD Tax District 0199"/>
  </r>
  <r>
    <s v="BH Power Inc."/>
    <x v="9"/>
    <s v="BHP Electric Substations-SD"/>
    <n v="91015.84"/>
    <n v="-44.1008151136"/>
    <x v="0"/>
    <s v="BHP Elec Sub - SD 92 - LOOKOUT 230/69KV SUB (D)"/>
  </r>
  <r>
    <s v="BH Power Inc."/>
    <x v="8"/>
    <s v="BHP Electric Distribution - Mass-WY"/>
    <n v="1399.25"/>
    <n v="-41.059468145200007"/>
    <x v="0"/>
    <s v="BHP Elec Distribution-WY-Weston County"/>
  </r>
  <r>
    <s v="BH Power Inc."/>
    <x v="8"/>
    <s v="BHP Electric 69KV Distrib Lines-SD"/>
    <n v="1226.72"/>
    <n v="-39.937107545799996"/>
    <x v="0"/>
    <s v="BHP Elec 69KV D Line-SD 3.07-YELLOW CREEK-SUNDANCE HILL #1-Butte SD"/>
  </r>
  <r>
    <s v="BH Power Inc."/>
    <x v="8"/>
    <s v="BHP Electric 69KV Distrib Lines-SD"/>
    <n v="846.06000000000006"/>
    <n v="-39.115413205799996"/>
    <x v="0"/>
    <s v="BHP Elec 69KV D Line-SD 3.10-STURGIS-LANGE-Pennington SD"/>
  </r>
  <r>
    <s v="BH Power Inc."/>
    <x v="9"/>
    <s v="BHP Electric Substations-SD"/>
    <n v="696.31000000000006"/>
    <n v="-38.412558312000002"/>
    <x v="0"/>
    <s v="BHP Elec Sub - SD 77 - 38TH STREET SUB (D)"/>
  </r>
  <r>
    <s v="BH Power Inc."/>
    <x v="0"/>
    <s v="BHP Electric Distribution - Mass-MT"/>
    <n v="210.16"/>
    <n v="-37.9759246096"/>
    <x v="0"/>
    <s v="BHP Elec Distribution-MT-Meters &amp; Transformers"/>
  </r>
  <r>
    <s v="BH Power Inc."/>
    <x v="9"/>
    <s v="BHP Electric Substations-SD"/>
    <n v="511.43"/>
    <n v="-33.4532193302"/>
    <x v="0"/>
    <s v="BHP Elec Sub - SD 60 - NEWELL SUB (D)"/>
  </r>
  <r>
    <s v="BH Power Inc."/>
    <x v="9"/>
    <s v="BHP Electric Substations-SD"/>
    <n v="488.19"/>
    <n v="-31.933064436599999"/>
    <x v="0"/>
    <s v="BHP Elec Sub - SD 67 - PROVO SUB (D)"/>
  </r>
  <r>
    <s v="BH Power Inc."/>
    <x v="8"/>
    <s v="BHP Electric Distribution - Mass-WY"/>
    <n v="1285.81"/>
    <n v="-29.0190357267"/>
    <x v="0"/>
    <s v="BHP Elec Distribution-WY-Campbell County"/>
  </r>
  <r>
    <s v="BH Power Inc."/>
    <x v="8"/>
    <s v="BHP Electric Distribution - Mass-WY"/>
    <n v="660.84"/>
    <n v="-25.188800036"/>
    <x v="0"/>
    <s v="BHP Elec Distribution-WY-Crook County"/>
  </r>
  <r>
    <s v="BH Power Inc."/>
    <x v="9"/>
    <s v="BHP Electric Distribution - Mass-SD"/>
    <n v="49181.120000000003"/>
    <n v="-23.830219884800002"/>
    <x v="0"/>
    <s v="BHP Elec Distribution-SD-Lawrence County"/>
  </r>
  <r>
    <s v="BH Power Inc."/>
    <x v="10"/>
    <s v="BHP Electric 69KV Distrib Lines-SD"/>
    <n v="-583.30000000000007"/>
    <n v="-22.419992951000001"/>
    <x v="0"/>
    <s v="BHP Elec 69KV D Line-SD 3.11-RAPID CITY LOOP-Pennington SD"/>
  </r>
  <r>
    <s v="BH Power Inc."/>
    <x v="8"/>
    <s v="BHP Electric 69KV Distrib Lines-SD"/>
    <n v="379.97"/>
    <n v="-19.384097753700001"/>
    <x v="0"/>
    <s v="BHP Elec 69KV D Line-SD 3.13-PACTOLA-CUSTER-Custer SD"/>
  </r>
  <r>
    <s v="BH Power Inc."/>
    <x v="9"/>
    <s v="BHP Electric Distribution - Mass-SD"/>
    <n v="35293.96"/>
    <n v="-17.101335378400002"/>
    <x v="0"/>
    <s v="BHP Elec Distribution-SD-Custer County"/>
  </r>
  <r>
    <s v="BH Power Inc."/>
    <x v="9"/>
    <s v="BHP Electric Substations-SD"/>
    <n v="290.84000000000003"/>
    <n v="-16.725205534099999"/>
    <x v="0"/>
    <s v="BHP Elec Sub - SD 29 - DENVER ST SUB (D) RETIRED (EXCEPT LAND)"/>
  </r>
  <r>
    <s v="BH Power Inc."/>
    <x v="8"/>
    <s v="BHP Electric 69KV Distrib Lines-SD"/>
    <n v="266.7"/>
    <n v="-15.090614090999999"/>
    <x v="0"/>
    <s v="BHP Elec 69KV D Line-SD 3.06-PACTOLA-PLUMA-Pennington SD"/>
  </r>
  <r>
    <s v="BH Power Inc."/>
    <x v="8"/>
    <s v="BHP Electric 69KV Distrib Lines-SD"/>
    <n v="259.72000000000003"/>
    <n v="-14.668885400100001"/>
    <x v="0"/>
    <s v="BHP Elec 69KV D Line-SD 3.15-CUSTER-WEST HILL-Fall River SD"/>
  </r>
  <r>
    <s v="BH Power Inc."/>
    <x v="9"/>
    <s v="BHP Electric Distribution - Mass-SD"/>
    <n v="13481.220000000001"/>
    <n v="-6.5321903388000004"/>
    <x v="0"/>
    <s v="BHP Elec Distribution-SD-Meade County"/>
  </r>
  <r>
    <s v="BH Power Inc."/>
    <x v="9"/>
    <s v="BHP Electric Substations-SD"/>
    <n v="90.77"/>
    <n v="-5.9373691778"/>
    <x v="0"/>
    <s v="BHP Elec Sub - SD 61 - NISLAND SUB (D)"/>
  </r>
  <r>
    <s v="BH Power Inc."/>
    <x v="14"/>
    <s v="BHP Electric 69KV Distrib Lines-SD"/>
    <n v="-100.64"/>
    <n v="-4.1439143967999996"/>
    <x v="0"/>
    <s v="BHP Elec 69KV D Line-SD 3.11-RAPID CITY LOOP-Pennington SD"/>
  </r>
  <r>
    <s v="BH Power Inc."/>
    <x v="8"/>
    <s v="BHP Electric 69KV Distrib Lines-SD"/>
    <n v="30.51"/>
    <n v="-1.5990769551000001"/>
    <x v="0"/>
    <s v="BHP Elec 69KV D Line-SD 3.14-CEMENT PLANT-Pennington SD"/>
  </r>
  <r>
    <s v="BH Power Inc."/>
    <x v="9"/>
    <s v="BHP Electric 69KV Distrib Lines-SD"/>
    <n v="1330.55"/>
    <n v="-0.64470469699999999"/>
    <x v="0"/>
    <s v="BHP Elec 69KV D Line-SD 3.06-PACTOLA-PLUMA-Pennington SD"/>
  </r>
  <r>
    <s v="BH Power Inc."/>
    <x v="8"/>
    <s v="BHP Electric 69KV Distrib Lines-SD"/>
    <n v="10.050000000000001"/>
    <n v="-0.56865643650000008"/>
    <x v="0"/>
    <s v="BHP Elec 69KV D Line-SD 3.04-PACTOLA-BEN FRENCH #1-Pennington SD"/>
  </r>
  <r>
    <s v="BH Power Inc."/>
    <x v="8"/>
    <s v="BHP Electric 69KV Distrib Lines-SD"/>
    <n v="14.4"/>
    <n v="-0.29573755199999996"/>
    <x v="0"/>
    <s v="BHP Elec 69KV D Line-SD 3.35-TAP TO 44TH ST. SUB-Pennington SD"/>
  </r>
  <r>
    <s v="BH Power Inc."/>
    <x v="15"/>
    <s v="BHP Elec Gen-Ben French CT"/>
    <n v="7554.3"/>
    <n v="0"/>
    <x v="0"/>
    <s v="BHP Elec Gen-Other-Ben French CT Common"/>
  </r>
  <r>
    <s v="BH Power Inc."/>
    <x v="16"/>
    <s v="BHP Elec Gen-Kirk Station"/>
    <n v="7014.62"/>
    <n v="0"/>
    <x v="0"/>
    <s v="BHP Elec Gen-Kirk Station"/>
  </r>
  <r>
    <s v="BH Power Inc."/>
    <x v="15"/>
    <s v="BHP Elec Gen-Lange CT"/>
    <n v="2705"/>
    <n v="0"/>
    <x v="0"/>
    <s v="BHP Elec Gen-Other-Lange CT Unit 1"/>
  </r>
  <r>
    <s v="BH Power Inc."/>
    <x v="17"/>
    <s v="BHP Elec Gen-Neil Simpson II"/>
    <n v="116450.96"/>
    <n v="0"/>
    <x v="0"/>
    <s v="BHP Elec Gen-Steam-NEIL SIMPSON 2"/>
  </r>
  <r>
    <s v="BH Power Inc."/>
    <x v="16"/>
    <s v="BHP Elec Gen-Neil Simpson II"/>
    <n v="950"/>
    <n v="0"/>
    <x v="0"/>
    <s v="BHP Elec Gen-Steam-Neil Simpson 2/WYGEN 3 Common"/>
  </r>
  <r>
    <s v="BH Power Inc."/>
    <x v="15"/>
    <s v="BHP Elec Gen-Prairie Gen-Cheyenne"/>
    <n v="2355715.2400000002"/>
    <n v="0"/>
    <x v="0"/>
    <s v="BHP Elec Gen-Other-CPGS Common"/>
  </r>
  <r>
    <s v="BH Power Inc."/>
    <x v="16"/>
    <s v="BHP Elec Gen-Wyodak Plant"/>
    <n v="109190.6"/>
    <n v="0"/>
    <x v="0"/>
    <s v="BHP Elec Gen-Steam-WYODAK 1 Joint Plant Unit 1"/>
  </r>
  <r>
    <s v="BH Power Inc."/>
    <x v="18"/>
    <s v="BHP Electric Substations-SD"/>
    <n v="20595.75"/>
    <n v="0"/>
    <x v="0"/>
    <s v="BHP Elec Sub - SD 01 - RC 230/69KV LANGE SUB (T)"/>
  </r>
  <r>
    <s v="BH Power Inc."/>
    <x v="18"/>
    <s v="BHP Electric Substations-SD"/>
    <n v="22799.600000000002"/>
    <n v="0"/>
    <x v="0"/>
    <s v="BHP Elec Sub - SD 15 - LOOKOUT 230/69KV SUB (T)"/>
  </r>
  <r>
    <s v="BH Power Inc."/>
    <x v="18"/>
    <s v="BHP Electric Substations-SD"/>
    <n v="11750"/>
    <n v="0"/>
    <x v="0"/>
    <s v="BHP Elec Sub - SD 16 - YELLOW CREEK SUB (T)"/>
  </r>
  <r>
    <s v="BH Power Inc."/>
    <x v="19"/>
    <s v="BHP Electric Substations-SD"/>
    <n v="99955.49"/>
    <n v="0"/>
    <x v="0"/>
    <s v="BHP Elec Sub - SD 21 - WEST HILL 230/69KV SUB (T)"/>
  </r>
  <r>
    <s v="BH Power Inc."/>
    <x v="18"/>
    <s v="BHP Electric Substations-SD"/>
    <n v="135442.29999999999"/>
    <n v="0"/>
    <x v="0"/>
    <s v="BHP Elec Sub - SD 88 - SOUTH RAPID CITY SUB (T)"/>
  </r>
  <r>
    <s v="BH Power Inc."/>
    <x v="18"/>
    <s v="BHP Electric Substations-SD"/>
    <n v="236040"/>
    <n v="0"/>
    <x v="0"/>
    <s v="BHP Elec Sub - SD 89 - DC TIE (T)"/>
  </r>
  <r>
    <s v="BH Power Inc."/>
    <x v="18"/>
    <s v="BHP Electric Substations-SD"/>
    <n v="42932.21"/>
    <n v="0"/>
    <x v="0"/>
    <s v="BHP Elec Sub - SD 97 - MINNEKAHTA 230KV SUB (T)"/>
  </r>
  <r>
    <s v="BH Power Inc."/>
    <x v="19"/>
    <s v="BHP Electric Substations-SD"/>
    <n v="2500"/>
    <n v="0"/>
    <x v="0"/>
    <s v="BHP Elec Sub - SD 97 - MINNEKAHTA 230KV SUB (T)"/>
  </r>
  <r>
    <s v="BH Power Inc."/>
    <x v="18"/>
    <s v="BHP Electric Transmission Lines-NE"/>
    <n v="329366.63"/>
    <n v="0"/>
    <x v="0"/>
    <s v="BHP Elec T Line-NE 1.04-WEST HILL-STEGALL - 230KV"/>
  </r>
  <r>
    <s v="BH Power Inc."/>
    <x v="19"/>
    <s v="BHP Electric Transmission Lines-SD"/>
    <n v="9799.56"/>
    <n v="0"/>
    <x v="0"/>
    <s v="BHP Elec T Line-SD 1.01-WYODAK-LOOKOUT - 230KV"/>
  </r>
  <r>
    <s v="BH Power Inc."/>
    <x v="19"/>
    <s v="BHP Electric Transmission Lines-SD"/>
    <n v="105652.62"/>
    <n v="0"/>
    <x v="0"/>
    <s v="BHP Elec T Line-SD 1.02-LOOKOUT-LANGE - 230KV"/>
  </r>
  <r>
    <s v="BH Power Inc."/>
    <x v="19"/>
    <s v="BHP Electric Transmission Lines-SD"/>
    <n v="465310.41000000003"/>
    <n v="0"/>
    <x v="0"/>
    <s v="BHP Elec T Line-SD 1.03-LANGE- SOUTH RAPID CITY - 230KV"/>
  </r>
  <r>
    <s v="BH Power Inc."/>
    <x v="19"/>
    <s v="BHP Electric Transmission Lines-SD"/>
    <n v="17701.39"/>
    <n v="0"/>
    <x v="0"/>
    <s v="BHP Elec T Line-SD 1.04-WEST HILL-STEGALL - 230KV"/>
  </r>
  <r>
    <s v="BH Power Inc."/>
    <x v="19"/>
    <s v="BHP Electric Transmission Lines-SD"/>
    <n v="151235"/>
    <n v="0"/>
    <x v="0"/>
    <s v="BHP Elec T Line-SD 1.06-MINNEKAHTA-OSAGE - 230KV"/>
  </r>
  <r>
    <s v="BH Power Inc."/>
    <x v="19"/>
    <s v="BHP Electric Transmission Lines-SD"/>
    <n v="1532.58"/>
    <n v="0"/>
    <x v="0"/>
    <s v="BHP Elec T Line-SD 1.08-YELLOW CREEK-OSAGE - 230KV"/>
  </r>
  <r>
    <s v="BH Power Inc."/>
    <x v="19"/>
    <s v="BHP Electric Transmission Lines-SD"/>
    <n v="127144.5"/>
    <n v="0"/>
    <x v="0"/>
    <s v="BHP Elec T Line-SD 1.10-DC TIE WEST 230KV LINE - 230KV"/>
  </r>
  <r>
    <s v="BH Power Inc."/>
    <x v="19"/>
    <s v="BHP Electric Transmission Lines-SD"/>
    <n v="1512277.57"/>
    <n v="0"/>
    <x v="0"/>
    <s v="BHP Elec T Line-SD 1.16 - OSAGE- LANGE 230 KV"/>
  </r>
  <r>
    <s v="BH Power Inc."/>
    <x v="18"/>
    <s v="BHP Electric Transmission Lines-SD"/>
    <n v="10.81"/>
    <n v="0"/>
    <x v="0"/>
    <s v="BHP Elec T Line-SD 1.18-WEST HILL-MINNEKAHTA - 230KV"/>
  </r>
  <r>
    <s v="BH Power Inc."/>
    <x v="19"/>
    <s v="BHP Electric Transmission Lines-WY"/>
    <n v="49542.239999999998"/>
    <n v="0"/>
    <x v="0"/>
    <s v="BHP Elec T Line-WY 1.01-WYODAK-LOOKOUT - 230KV"/>
  </r>
  <r>
    <s v="BH Power Inc."/>
    <x v="19"/>
    <s v="BHP Electric Transmission Lines-WY"/>
    <n v="2000"/>
    <n v="0"/>
    <x v="0"/>
    <s v="BHP Elec T Line-WY 1.05-WYODAK 230KV DC EXIT - 230KV"/>
  </r>
  <r>
    <s v="BH Power Inc."/>
    <x v="19"/>
    <s v="BHP Electric Transmission Lines-WY"/>
    <n v="96159.48"/>
    <n v="0"/>
    <x v="0"/>
    <s v="BHP Elec T Line-WY 1.06-MINNEKAHTA-OSAGE - 230KV"/>
  </r>
  <r>
    <s v="BH Power Inc."/>
    <x v="19"/>
    <s v="BHP Electric Transmission Lines-WY"/>
    <n v="162515.74"/>
    <n v="0"/>
    <x v="0"/>
    <s v="BHP Elec T Line-WY 1.07-OSAGE-WYODAK - 230KV"/>
  </r>
  <r>
    <s v="BH Power Inc."/>
    <x v="19"/>
    <s v="BHP Electric Transmission Lines-WY"/>
    <n v="13307.7"/>
    <n v="0"/>
    <x v="0"/>
    <s v="BHP Elec T Line-WY 1.08-YELLOW CREEK-OSAGE - 230KV"/>
  </r>
  <r>
    <s v="BH Power Inc."/>
    <x v="19"/>
    <s v="BHP Electric Transmission Lines-WY"/>
    <n v="1280649.23"/>
    <n v="0"/>
    <x v="0"/>
    <s v="BHP Elec T Line-WY 1.11-DONKEY CREEK TO PUMPKIN BUTTES - 230KV"/>
  </r>
  <r>
    <s v="BH Power Inc."/>
    <x v="19"/>
    <s v="BHP Electric Transmission Lines-WY"/>
    <n v="2204209.5099999998"/>
    <n v="0"/>
    <x v="0"/>
    <s v="BHP Elec T Line-WY 1.12-PUMPKIN BUTTES TO WINDSTAR - 230KV"/>
  </r>
  <r>
    <s v="BH Power Inc."/>
    <x v="19"/>
    <s v="BHP Electric Transmission Lines-WY"/>
    <n v="2439361.6800000002"/>
    <n v="0"/>
    <x v="0"/>
    <s v="BHP Elec T Line-WY 1.15 TECKLA-OSAGE 230KV"/>
  </r>
  <r>
    <s v="BH Power Inc."/>
    <x v="19"/>
    <s v="BHP Electric Transmission Lines-WY"/>
    <n v="589323.94000000006"/>
    <n v="0"/>
    <x v="0"/>
    <s v="BHP Elec T Line-WY 1.16 OSAGE-LANGE 230KV"/>
  </r>
  <r>
    <s v="BH Power Inc."/>
    <x v="19"/>
    <s v="BHP Electric Transmission Lines-WY"/>
    <n v="13521.03"/>
    <n v="0"/>
    <x v="0"/>
    <s v="BHP Elec T Line-WY 1.20-DONKEY CREEK BLOCKCHAIN 230KV"/>
  </r>
  <r>
    <s v="BH Power Inc."/>
    <x v="19"/>
    <s v="BHP Electric Transmission Lines-WY"/>
    <n v="3487.88"/>
    <n v="0"/>
    <x v="0"/>
    <s v="BHP Elec T Line-WY 1.30 WYGEN 2, WYGEN 3 TO DONKEY CREEK DC"/>
  </r>
  <r>
    <s v="BH Power Inc."/>
    <x v="20"/>
    <s v="BHP General Plant - State Wide-WY"/>
    <n v="13775.59"/>
    <n v="0"/>
    <x v="0"/>
    <s v="BHP Gen Plant Other-WY Tax District 0799"/>
  </r>
  <r>
    <s v="BH Power Inc."/>
    <x v="20"/>
    <s v="BHP General Plant - Tower Sites-SD"/>
    <n v="30473"/>
    <n v="0"/>
    <x v="0"/>
    <s v="BHP Gen Plant Tower Sites-SD-Cabot Hill Communication Site"/>
  </r>
  <r>
    <s v="BH Power Inc."/>
    <x v="20"/>
    <s v="BHP General Plant - Tower Sites-SD"/>
    <n v="6800"/>
    <n v="0"/>
    <x v="0"/>
    <s v="BHP Gen Plant Tower Sites-SD-Skyline Drive Communication Site"/>
  </r>
  <r>
    <s v="BH Power Inc."/>
    <x v="20"/>
    <s v="BHP General Plant - Tower Sites-SD"/>
    <n v="1700"/>
    <n v="0"/>
    <x v="0"/>
    <s v="BHP Gen Plant Tower Sites-SD-Unknown Location/Mayer Radio Communication Site"/>
  </r>
  <r>
    <s v="BH Power Inc."/>
    <x v="20"/>
    <s v="BHP General Plant-Land/Buildings-SD"/>
    <n v="323576.25"/>
    <n v="0"/>
    <x v="0"/>
    <s v="BHP Gen Plant Land/Buildings-SD-Custer Office"/>
  </r>
  <r>
    <s v="BH Power Inc."/>
    <x v="20"/>
    <s v="BHP General Plant-Land/Buildings-SD"/>
    <n v="77244.27"/>
    <n v="0"/>
    <x v="0"/>
    <s v="BHP Gen Plant Land/Buildings-SD-Custer Warehouse"/>
  </r>
  <r>
    <s v="BH Power Inc."/>
    <x v="20"/>
    <s v="BHP General Plant-Land/Buildings-SD"/>
    <n v="34853.85"/>
    <n v="0"/>
    <x v="0"/>
    <s v="BHP Gen Plant Land/Buildings-SD-Deadwood Office/Service Center"/>
  </r>
  <r>
    <s v="BH Power Inc."/>
    <x v="20"/>
    <s v="BHP General Plant-Land/Buildings-SD"/>
    <n v="49276.78"/>
    <n v="0"/>
    <x v="0"/>
    <s v="BHP Gen Plant Land/Buildings-SD-Hot Springs Office"/>
  </r>
  <r>
    <s v="BH Power Inc."/>
    <x v="20"/>
    <s v="BHP General Plant-Land/Buildings-SD"/>
    <n v="97156.36"/>
    <n v="0"/>
    <x v="0"/>
    <s v="BHP Gen Plant Land/Buildings-SD-Rapid City Service Center"/>
  </r>
  <r>
    <s v="BH Power Inc."/>
    <x v="20"/>
    <s v="BHP General Plant-Land/Buildings-SD"/>
    <n v="5147674.8499999996"/>
    <n v="0"/>
    <x v="0"/>
    <s v="BHP Gen Plant Land/Buildings-SD-RC Campus - Catron Blvd."/>
  </r>
  <r>
    <s v="BH Power Inc."/>
    <x v="20"/>
    <s v="BHP General Plant-Land/Buildings-SD"/>
    <n v="300921.76"/>
    <n v="0"/>
    <x v="0"/>
    <s v="BHP Gen Plant Land/Buildings-SD-Sturgis Office"/>
  </r>
  <r>
    <s v="BH Power Inc."/>
    <x v="21"/>
    <s v="BHP Electric Distribution - Mass-SD"/>
    <n v="1.32"/>
    <n v="4.4830183199999998E-2"/>
    <x v="0"/>
    <s v="BHP Elec Distribution-SD-Fall River County"/>
  </r>
  <r>
    <s v="BH Power Inc."/>
    <x v="21"/>
    <s v="BHP Electric Substations-WY"/>
    <n v="4.92"/>
    <n v="1.1696601359999999"/>
    <x v="0"/>
    <s v="BHP Elec Sub - WY 40 - DAVE JOHNSTON 230KV SUB (PACIFICORP) (T)"/>
  </r>
  <r>
    <s v="BH Power Inc."/>
    <x v="22"/>
    <s v="BHP Electric Substations-WY"/>
    <n v="13.09"/>
    <n v="1.4491965179999999"/>
    <x v="0"/>
    <s v="BHP Elec Sub - WY 16 - COLONY 69/24.9 SUB (D)"/>
  </r>
  <r>
    <s v="BH Power Inc."/>
    <x v="9"/>
    <s v="BHP Electric Distribution - Mass-SD"/>
    <n v="-3570.1800000000003"/>
    <n v="1.7298950172000001"/>
    <x v="0"/>
    <s v="BHP Elec Distribution-SD-Butte County"/>
  </r>
  <r>
    <s v="BH Power Inc."/>
    <x v="23"/>
    <s v="BHP Electric 69KV Distrib Lines-SD"/>
    <n v="23.86"/>
    <n v="2.1207462326000002"/>
    <x v="0"/>
    <s v="BHP Elec 69KV D Line-SD 3.11-RAPID CITY LOOP-Pennington SD"/>
  </r>
  <r>
    <s v="BH Power Inc."/>
    <x v="24"/>
    <s v="BHP Electric Transmission Lines-SD"/>
    <n v="72.81"/>
    <n v="2.7300000285000001"/>
    <x v="0"/>
    <s v="BHP Elec T Line-SD 1.02-LOOKOUT-LANGE - 230KV"/>
  </r>
  <r>
    <s v="BH Power Inc."/>
    <x v="25"/>
    <s v="BHP General Plant-Land/Buildings-SD"/>
    <n v="4787.72"/>
    <n v="11.380554071600001"/>
    <x v="0"/>
    <s v="BHP Gen Plant Land/Buildings-SD-Sturgis Office"/>
  </r>
  <r>
    <s v="BH Power Inc."/>
    <x v="22"/>
    <s v="BHP Electric Substations-SD"/>
    <n v="158.03"/>
    <n v="17.495532906000001"/>
    <x v="0"/>
    <s v="BHP Elec Sub - SD 107 - SUNDANCE HILL SUB 4160 (D)"/>
  </r>
  <r>
    <s v="BH Power Inc."/>
    <x v="25"/>
    <s v="BHP General Plant-Land/Buildings-SD"/>
    <n v="8905.9500000000007"/>
    <n v="21.169710328499999"/>
    <x v="0"/>
    <s v="BHP Gen Plant Land/Buildings-SD-Custer Office"/>
  </r>
  <r>
    <s v="BH Power Inc."/>
    <x v="26"/>
    <s v="BHP Electric Distribution - Mass-WY"/>
    <n v="38.31"/>
    <n v="43.2444325863"/>
    <x v="0"/>
    <s v="BHP Elec Distribution-WY-Crook County"/>
  </r>
  <r>
    <s v="BH Power Inc."/>
    <x v="24"/>
    <s v="BHP General Plant - Tower Sites-SD"/>
    <n v="4035.46"/>
    <n v="50.327956907800001"/>
    <x v="0"/>
    <s v="BHP Gen Plant Tower Sites-SD-Mount Coolidge Communication Site"/>
  </r>
  <r>
    <s v="BH Power Inc."/>
    <x v="10"/>
    <s v="BHP Electric Distribution - Mass-WY"/>
    <n v="408"/>
    <n v="57.500969999999995"/>
    <x v="0"/>
    <s v="BHP Elec Distribution-WY-Crook County"/>
  </r>
  <r>
    <s v="BH Power Inc."/>
    <x v="26"/>
    <s v="BHP Electric 69KV Distrib Lines-SD"/>
    <n v="5463.7"/>
    <n v="61.061491645000004"/>
    <x v="0"/>
    <s v="BHP Elec 69KV D Line-SD 3.06-PACTOLA-PLUMA-Lawrence SD"/>
  </r>
  <r>
    <s v="BH Power Inc."/>
    <x v="27"/>
    <s v="BHP General Plant-Land/Buildings-SD"/>
    <n v="65.08"/>
    <n v="65.789839925199999"/>
    <x v="0"/>
    <s v="BHP Gen Plant Land/Buildings-SD-Sturgis Office"/>
  </r>
  <r>
    <s v="BH Power Inc."/>
    <x v="28"/>
    <s v="BHP General Plant - State Wide-SD"/>
    <n v="349.34000000000003"/>
    <n v="87.431375919200008"/>
    <x v="0"/>
    <s v="BHP Gen Plant Other-SD Tax District 0699"/>
  </r>
  <r>
    <s v="BH Power Inc."/>
    <x v="29"/>
    <s v="BHP General Plant-Land/Buildings-WY"/>
    <n v="9195.68"/>
    <n v="93.645034891199998"/>
    <x v="0"/>
    <s v="BHP Gen Plant Land/Buildings-WY-Newcastle Office"/>
  </r>
  <r>
    <s v="BH Power Inc."/>
    <x v="21"/>
    <s v="BHP Electric Distribution - Mass-SD"/>
    <n v="1222.03"/>
    <n v="96.840085077799998"/>
    <x v="0"/>
    <s v="BHP Elec Distribution-SD-Pennington County"/>
  </r>
  <r>
    <s v="BH Power Inc."/>
    <x v="30"/>
    <s v="BHP Electric Substations-SD"/>
    <n v="3062.63"/>
    <n v="96.910004806199993"/>
    <x v="0"/>
    <s v="BHP Elec Sub - SD 107 - SUNDANCE HILL SUB 4160 (D)"/>
  </r>
  <r>
    <s v="BH Power Inc."/>
    <x v="31"/>
    <s v="BHP General Plant - State Wide-WY"/>
    <n v="178.19"/>
    <n v="101.93190738640001"/>
    <x v="0"/>
    <s v="BHP Gen Plant Other-WY Tax District 0710"/>
  </r>
  <r>
    <s v="BH Power Inc."/>
    <x v="32"/>
    <s v="BHP Electric Transmission Lines-WY"/>
    <n v="842.34"/>
    <n v="109.1150052264"/>
    <x v="0"/>
    <s v="BHP Elec T Line-WY 1.14 TAP FROM LINE 1.13 TO WYODAK BAGHOUSE SUB"/>
  </r>
  <r>
    <s v="BH Power Inc."/>
    <x v="33"/>
    <s v="BHP Electric Distribution - Mass-WY"/>
    <n v="91.79"/>
    <n v="109.23010000000001"/>
    <x v="0"/>
    <s v="BHP Elec Distribution-WY-Campbell County"/>
  </r>
  <r>
    <s v="BH Power Inc."/>
    <x v="34"/>
    <s v="BHP General Plant - State Wide-SD"/>
    <n v="305.33"/>
    <n v="113.0914809767"/>
    <x v="0"/>
    <s v="BHP Gen Plant Other-SD Tax District 0698"/>
  </r>
  <r>
    <s v="BH Power Inc."/>
    <x v="25"/>
    <s v="BHP General Plant-Land/Buildings-SD"/>
    <n v="38294.65"/>
    <n v="120.00770270949999"/>
    <x v="0"/>
    <s v="BHP Gen Plant Land/Buildings-SD-Rapid City Service Center"/>
  </r>
  <r>
    <s v="BH Power Inc."/>
    <x v="21"/>
    <s v="BHP Electric Substations-SD"/>
    <n v="115.75"/>
    <n v="122.62423739500001"/>
    <x v="0"/>
    <s v="BHP Elec Sub - SD 20 - NISLAND-NEWELL 24.9KV SUB (D)"/>
  </r>
  <r>
    <s v="BH Power Inc."/>
    <x v="35"/>
    <s v="BHP General Plant - State Wide-SD"/>
    <n v="4786.26"/>
    <n v="124.51886153400001"/>
    <x v="0"/>
    <s v="BHP Gen Plant Other-SD Tax District 0513"/>
  </r>
  <r>
    <s v="BH Power Inc."/>
    <x v="11"/>
    <s v="BHP Electric Substations-SD"/>
    <n v="11008.550000000001"/>
    <n v="133.95985247049998"/>
    <x v="0"/>
    <s v="BHP Elec Sub - SD 26 - CROSS ST SUB 69/12.47 (D)"/>
  </r>
  <r>
    <s v="BH Power Inc."/>
    <x v="13"/>
    <s v="BHP Electric Distribution - Mass-WY"/>
    <n v="1214.6300000000001"/>
    <n v="154.84857525230001"/>
    <x v="0"/>
    <s v="BHP Elec Distribution-WY-Crook County"/>
  </r>
  <r>
    <s v="BH Power Inc."/>
    <x v="31"/>
    <s v="BHP General Plant - State Wide-MT"/>
    <n v="424.77"/>
    <n v="169.35366240689999"/>
    <x v="0"/>
    <s v="BHP General Plant Other-MT Tax District 2122"/>
  </r>
  <r>
    <s v="BH Power Inc."/>
    <x v="36"/>
    <s v="BHP General Plant-Land/Buildings-SD"/>
    <n v="2176.62"/>
    <n v="181.21160319540002"/>
    <x v="0"/>
    <s v="BHP Gen Plant Land/Buildings-SD-Custer Office"/>
  </r>
  <r>
    <s v="BH Power Inc."/>
    <x v="37"/>
    <s v="BHP Electric Distribution - Mass-WY"/>
    <n v="191.57"/>
    <n v="203.4316210396"/>
    <x v="0"/>
    <s v="BHP Elec Distribution-WY-Campbell County"/>
  </r>
  <r>
    <s v="BH Power Inc."/>
    <x v="36"/>
    <s v="BHP General Plant-Land/Buildings-SD"/>
    <n v="2562.27"/>
    <n v="213.31838103090001"/>
    <x v="0"/>
    <s v="BHP Gen Plant Land/Buildings-SD-Spearfish Office"/>
  </r>
  <r>
    <s v="BH Power Inc."/>
    <x v="38"/>
    <s v="BHP Electric Substations-SD"/>
    <n v="17421.310000000001"/>
    <n v="214.58994754770001"/>
    <x v="0"/>
    <s v="BHP Elec Sub - SD 24 - CUSTER SUB (D)"/>
  </r>
  <r>
    <s v="BH Power Inc."/>
    <x v="28"/>
    <s v="BHP General Plant - Tower Sites-SD"/>
    <n v="595.56000000000006"/>
    <n v="217.84806998639999"/>
    <x v="0"/>
    <s v="BHP Gen Plant Tower Sites-SD-Deadwood Hill Communication Site"/>
  </r>
  <r>
    <s v="BH Power Inc."/>
    <x v="39"/>
    <s v="BHP Elec Gen-Ben French Diesel"/>
    <n v="1146.3600000000001"/>
    <n v="227.17770345240001"/>
    <x v="0"/>
    <s v="BHP Elec Gen-Other-Ben French Diesel Unit 3"/>
  </r>
  <r>
    <s v="BH Power Inc."/>
    <x v="39"/>
    <s v="BHP Elec Gen-Ben French Diesel"/>
    <n v="1146.3600000000001"/>
    <n v="227.17770345240001"/>
    <x v="0"/>
    <s v="BHP Elec Gen-Other-Ben French Diesel Unit 5"/>
  </r>
  <r>
    <s v="BH Power Inc."/>
    <x v="24"/>
    <s v="BHP Electric Transmission Lines-WY"/>
    <n v="18495.490000000002"/>
    <n v="230.6652088507"/>
    <x v="0"/>
    <s v="BHP Elec T Line-WY 1.01-WYODAK-LOOKOUT - 230KV"/>
  </r>
  <r>
    <s v="BH Power Inc."/>
    <x v="35"/>
    <s v="BHP General Plant - State Wide-SD"/>
    <n v="9459.84"/>
    <n v="246.106251456"/>
    <x v="0"/>
    <s v="BHP Gen Plant Other-SD Tax District 0501"/>
  </r>
  <r>
    <s v="BH Power Inc."/>
    <x v="34"/>
    <s v="BHP General Plant-Land/Buildings-SD"/>
    <n v="979.30000000000007"/>
    <n v="248.17948442700001"/>
    <x v="0"/>
    <s v="BHP Gen Plant Land/Buildings-SD-Sturgis Office"/>
  </r>
  <r>
    <s v="BH Power Inc."/>
    <x v="29"/>
    <s v="BHP General Plant - State Wide-SD"/>
    <n v="2970.12"/>
    <n v="272.21598288119998"/>
    <x v="0"/>
    <s v="BHP Gen Plant Other-SD Tax District 0298"/>
  </r>
  <r>
    <s v="BH Power Inc."/>
    <x v="29"/>
    <s v="BHP General Plant - State Wide-SD"/>
    <n v="383.38"/>
    <n v="272.28537041600003"/>
    <x v="0"/>
    <s v="BHP Gen Plant Other-SD Tax District 0299"/>
  </r>
  <r>
    <s v="BH Power Inc."/>
    <x v="25"/>
    <s v="BHP Electric Substations-WY"/>
    <n v="23014.99"/>
    <n v="273.52993405140001"/>
    <x v="0"/>
    <s v="BHP Elec Sub - WY 02 - NSI 69KV SUB (D)"/>
  </r>
  <r>
    <s v="BH Power Inc."/>
    <x v="40"/>
    <s v="BHP Elec Gen-Prairie Gen-Cheyenne"/>
    <n v="24894.880000000001"/>
    <n v="293.68365461600001"/>
    <x v="0"/>
    <s v="BHP Elec Gen-Prairie Gen-Cheyenne"/>
  </r>
  <r>
    <s v="BH Power Inc."/>
    <x v="34"/>
    <s v="BHP General Plant - State Wide-SD"/>
    <n v="461.90000000000003"/>
    <n v="297.14518461599999"/>
    <x v="0"/>
    <s v="BHP Gen Plant Other-SD Tax District 0197"/>
  </r>
  <r>
    <s v="BH Power Inc."/>
    <x v="23"/>
    <s v="BHP Electric Substations-WY"/>
    <n v="4422.01"/>
    <n v="305.69863661149998"/>
    <x v="0"/>
    <s v="BHP Elec Sub - WY 10 - NEWCASTLE STEEL SUB (D)"/>
  </r>
  <r>
    <s v="BH Power Inc."/>
    <x v="31"/>
    <s v="BHP General Plant - State Wide-SD"/>
    <n v="1274.58"/>
    <n v="331.41427776360001"/>
    <x v="0"/>
    <s v="BHP Gen Plant Other-SD Tax District 0501"/>
  </r>
  <r>
    <s v="BH Power Inc."/>
    <x v="31"/>
    <s v="BHP General Plant - State Wide-SD"/>
    <n v="1274.6000000000001"/>
    <n v="331.41947813200005"/>
    <x v="0"/>
    <s v="BHP Gen Plant Other-SD Tax District 0405"/>
  </r>
  <r>
    <s v="BH Power Inc."/>
    <x v="22"/>
    <s v="BHP Electric 69KV Distrib Lines-SD"/>
    <n v="3118.71"/>
    <n v="345.27300784199997"/>
    <x v="0"/>
    <s v="BHP Elec 69KV D Line-SD 3.50-SUNDANCE HILL 69 -SUNDANCE HILL 4160-Butte SD"/>
  </r>
  <r>
    <s v="BH Power Inc."/>
    <x v="41"/>
    <s v="BHP Elec Gen-Prairie Gen-Cheyenne"/>
    <n v="3542.35"/>
    <n v="351.28999648050001"/>
    <x v="0"/>
    <s v="BHP Elec Gen-Other-CPGS Combined Cycle"/>
  </r>
  <r>
    <s v="BH Power Inc."/>
    <x v="12"/>
    <s v="BHP Electric Substations-SD"/>
    <n v="25766.83"/>
    <n v="355.12953079689999"/>
    <x v="0"/>
    <s v="BHP Elec Sub - SD 87 - SUNDANCE HILL SUB (D)"/>
  </r>
  <r>
    <s v="BH Power Inc."/>
    <x v="30"/>
    <s v="BHP Electric Substations-SD"/>
    <n v="5428.25"/>
    <n v="400.78707635250004"/>
    <x v="0"/>
    <s v="BHP Elec Sub - SD 85 - RADIO DRIVE SUB SW RC (D)"/>
  </r>
  <r>
    <s v="BH Power Inc."/>
    <x v="30"/>
    <s v="BHP Electric Substations-SD"/>
    <n v="401.25"/>
    <n v="409.85311297500004"/>
    <x v="0"/>
    <s v="BHP Elec Sub - SD 27 - ANAMOSA SUB (D)"/>
  </r>
  <r>
    <s v="BH Power Inc."/>
    <x v="42"/>
    <s v="BHP General Plant - State Wide-SD"/>
    <n v="37755.01"/>
    <n v="418.83558098509997"/>
    <x v="0"/>
    <s v="BHP Gen Plant Other-SD Tax District 0513"/>
  </r>
  <r>
    <s v="BH Power Inc."/>
    <x v="30"/>
    <s v="BHP Electric Substations-SD"/>
    <n v="425.93"/>
    <n v="435.06227142540001"/>
    <x v="0"/>
    <s v="BHP Elec Sub - SD 29 - DENVER ST SUB (D) RETIRED (EXCEPT LAND)"/>
  </r>
  <r>
    <s v="BH Power Inc."/>
    <x v="22"/>
    <s v="BHP Electric 69KV Distrib Lines-WY"/>
    <n v="964.45"/>
    <n v="456.21810423600004"/>
    <x v="0"/>
    <s v="BHP Elec 69KV D Line-WY 3.38-NSI 4.16KV WEST TAP LINE-Campbell WY"/>
  </r>
  <r>
    <s v="BH Power Inc."/>
    <x v="21"/>
    <s v="BHP Electric Substations-WY"/>
    <n v="2164.9"/>
    <n v="460.34367802200001"/>
    <x v="0"/>
    <s v="BHP Elec Sub - WY 36 - SALT CREEK SUB (PRECORP) (D)"/>
  </r>
  <r>
    <s v="BH Power Inc."/>
    <x v="22"/>
    <s v="BHP Electric 69KV Distrib Lines-SD"/>
    <n v="4175.22"/>
    <n v="462.23944124400003"/>
    <x v="0"/>
    <s v="BHP Elec 69KV D Line-SD 3.51-HAYCREEK-SUNDANCE HILL 69kV Temp Line-Butte SD"/>
  </r>
  <r>
    <s v="BH Power Inc."/>
    <x v="43"/>
    <s v="BHP Elec Gen-Corriedale Wind Farm"/>
    <n v="91328.930000000008"/>
    <n v="472.62995261790002"/>
    <x v="0"/>
    <s v="BHP Elec Gen-Corriedale Wind Farm"/>
  </r>
  <r>
    <s v="BH Power Inc."/>
    <x v="44"/>
    <s v="BHP Electric Transmission Lines-WY"/>
    <n v="3146.7000000000003"/>
    <n v="478.61279411850001"/>
    <x v="0"/>
    <s v="BHP Elec T Line-WY 1.14 TAP FROM LINE 1.13 TO WYODAK BAGHOUSE SUB"/>
  </r>
  <r>
    <s v="BH Power Inc."/>
    <x v="45"/>
    <s v="BHP General Plant - State Wide-SD"/>
    <n v="16769.580000000002"/>
    <n v="486.39663702600001"/>
    <x v="0"/>
    <s v="BHP Gen Plant Other-SD Tax District 0599"/>
  </r>
  <r>
    <s v="BH Power Inc."/>
    <x v="28"/>
    <s v="BHP Electric Substations-SD"/>
    <n v="8825.7100000000009"/>
    <n v="509.73611813220003"/>
    <x v="0"/>
    <s v="BHP Elec Sub - SD 103 - CLEVELAND STREET SUB (D)"/>
  </r>
  <r>
    <s v="BH Power Inc."/>
    <x v="28"/>
    <s v="BHP Electric Substations-SD"/>
    <n v="8825.7100000000009"/>
    <n v="509.73611813220003"/>
    <x v="0"/>
    <s v="BHP Elec Sub - SD 26 - CROSS ST SUB 69/12.47 (D)"/>
  </r>
  <r>
    <s v="BH Power Inc."/>
    <x v="28"/>
    <s v="BHP Electric Substations-SD"/>
    <n v="8825.7100000000009"/>
    <n v="509.73611813220003"/>
    <x v="0"/>
    <s v="BHP Elec Sub - SD 27 - ANAMOSA SUB (D)"/>
  </r>
  <r>
    <s v="BH Power Inc."/>
    <x v="28"/>
    <s v="BHP Electric Substations-SD"/>
    <n v="8825.7100000000009"/>
    <n v="509.73611813220003"/>
    <x v="0"/>
    <s v="BHP Elec Sub - SD 30 - FOURTH ST SUB (D)"/>
  </r>
  <r>
    <s v="BH Power Inc."/>
    <x v="28"/>
    <s v="BHP Electric Substations-SD"/>
    <n v="8825.7100000000009"/>
    <n v="509.73611813220003"/>
    <x v="0"/>
    <s v="BHP Elec Sub - SD 40 - S FIFTH STREET SUB (D)"/>
  </r>
  <r>
    <s v="BH Power Inc."/>
    <x v="28"/>
    <s v="BHP Electric Substations-SD"/>
    <n v="8825.7100000000009"/>
    <n v="509.73611813220003"/>
    <x v="0"/>
    <s v="BHP Elec Sub - SD 43 - WEST BOULEVARD SUB (D)"/>
  </r>
  <r>
    <s v="BH Power Inc."/>
    <x v="28"/>
    <s v="BHP Electric Substations-SD"/>
    <n v="8825.7100000000009"/>
    <n v="509.73611813220003"/>
    <x v="0"/>
    <s v="BHP Elec Sub - SD 46 - EAST NORTH STREET SUB (D)"/>
  </r>
  <r>
    <s v="BH Power Inc."/>
    <x v="28"/>
    <s v="BHP Electric Substations-SD"/>
    <n v="8825.7100000000009"/>
    <n v="509.73611813220003"/>
    <x v="0"/>
    <s v="BHP Elec Sub - SD 78 - CENTURY ROAD SUB (D)"/>
  </r>
  <r>
    <s v="BH Power Inc."/>
    <x v="28"/>
    <s v="BHP Electric Substations-SD"/>
    <n v="8825.7100000000009"/>
    <n v="509.73611813220003"/>
    <x v="0"/>
    <s v="BHP Elec Sub - SD 86 - PIEDMONT SUB (D)"/>
  </r>
  <r>
    <s v="BH Power Inc."/>
    <x v="29"/>
    <s v="BHP General Plant - State Wide-SD"/>
    <n v="734.36"/>
    <n v="521.55950915199992"/>
    <x v="0"/>
    <s v="BHP Gen Plant Other-SD Tax District 0399"/>
  </r>
  <r>
    <s v="BH Power Inc."/>
    <x v="11"/>
    <s v="BHP Electric Substations-WY"/>
    <n v="2360.94"/>
    <n v="535.37943070740005"/>
    <x v="0"/>
    <s v="BHP Elec Sub - WY 32 - BARBER CREEK (PRECORP) (T)"/>
  </r>
  <r>
    <s v="BH Power Inc."/>
    <x v="14"/>
    <s v="BHP Electric Distribution - Mass-WY"/>
    <n v="692.82"/>
    <n v="542.01854713499995"/>
    <x v="0"/>
    <s v="BHP Elec Distribution-WY-Crook County"/>
  </r>
  <r>
    <s v="BH Power Inc."/>
    <x v="46"/>
    <s v="BHP General Plant-Land/Buildings-SD"/>
    <n v="4593.41"/>
    <n v="567.27942862140003"/>
    <x v="0"/>
    <s v="BHP Gen Plant Land/Buildings-SD-Rapid City Service Center"/>
  </r>
  <r>
    <s v="BH Power Inc."/>
    <x v="11"/>
    <s v="BHP Electric Substations-WY"/>
    <n v="9681.57"/>
    <n v="589.06137882060011"/>
    <x v="0"/>
    <s v="BHP Elec Sub - WY 27 - WYODAK 230KV SUB (D)"/>
  </r>
  <r>
    <s v="BH Power Inc."/>
    <x v="47"/>
    <s v="BHP Electric Substations-WY"/>
    <n v="9990.8700000000008"/>
    <n v="623.76588132329994"/>
    <x v="0"/>
    <s v="BHP Elec Sub - WY 07 - OSAGE 230KV SUB (T)"/>
  </r>
  <r>
    <s v="BH Power Inc."/>
    <x v="23"/>
    <s v="BHP Electric Distribution - Mass-WY"/>
    <n v="5920.76"/>
    <n v="643.19969033400002"/>
    <x v="0"/>
    <s v="BHP Elec Distribution-WY-Crook County"/>
  </r>
  <r>
    <s v="BH Power Inc."/>
    <x v="48"/>
    <s v="BHP Electric Transmission Lines-SD"/>
    <n v="735.98"/>
    <n v="663.03000095079994"/>
    <x v="0"/>
    <s v="BHP Elec T Line-SD 1.03-LANGE- SOUTH RAPID CITY - 230KV"/>
  </r>
  <r>
    <s v="BH Power Inc."/>
    <x v="30"/>
    <s v="BHP Electric Substations-SD"/>
    <n v="655.36"/>
    <n v="668.64715220100004"/>
    <x v="0"/>
    <s v="BHP Elec Sub - SD 77 - 38TH STREET SUB (D)"/>
  </r>
  <r>
    <s v="BH Power Inc."/>
    <x v="21"/>
    <s v="BHP Electric Substations-SD"/>
    <n v="4018.61"/>
    <n v="678.8232460429"/>
    <x v="0"/>
    <s v="BHP Elec Sub - SD 101- BIG BEND SUB (BHE) (D)"/>
  </r>
  <r>
    <s v="BH Power Inc."/>
    <x v="32"/>
    <s v="BHP Electric Transmission Lines-WY"/>
    <n v="2981.64"/>
    <n v="680.50897010040001"/>
    <x v="0"/>
    <s v="BHP Elec T Line-WY 1.09-OSAGE 230KV SUB TO 69KV SUB - 69KV"/>
  </r>
  <r>
    <s v="BH Power Inc."/>
    <x v="49"/>
    <s v="BHP General Plant - State Wide-SD"/>
    <n v="27732.54"/>
    <n v="684.56665688400005"/>
    <x v="0"/>
    <s v="BHP Gen Plant Other-SD Tax District 0299"/>
  </r>
  <r>
    <s v="BH Power Inc."/>
    <x v="29"/>
    <s v="BHP General Plant - State Wide-SD"/>
    <n v="6686.35"/>
    <n v="688.50154622230002"/>
    <x v="0"/>
    <s v="BHP Gen Plant Other-SD Tax District 0699"/>
  </r>
  <r>
    <s v="BH Power Inc."/>
    <x v="47"/>
    <s v="BHP Electric Substations-SD"/>
    <n v="30521.16"/>
    <n v="692.80448716280011"/>
    <x v="0"/>
    <s v="BHP Elec Sub - SD 16 - YELLOW CREEK SUB (T)"/>
  </r>
  <r>
    <s v="BH Power Inc."/>
    <x v="36"/>
    <s v="BHP General Plant-Land/Buildings-SD"/>
    <n v="3569.25"/>
    <n v="693.36282623249997"/>
    <x v="0"/>
    <s v="BHP Gen Plant Land/Buildings-SD-Rapid City Service Center"/>
  </r>
  <r>
    <s v="BH Power Inc."/>
    <x v="50"/>
    <s v="BHP General Plant - State Wide-SD"/>
    <n v="45263.35"/>
    <n v="698.74979719049998"/>
    <x v="0"/>
    <s v="BHP Gen Plant Other-SD Tax District 0100"/>
  </r>
  <r>
    <s v="BH Power Inc."/>
    <x v="21"/>
    <s v="BHP Electric Substations-WY"/>
    <n v="3220.7200000000003"/>
    <n v="714.60982554600002"/>
    <x v="0"/>
    <s v="BHP Elec Sub - WY 35 - CLOVIS POINT (PRECORP) (D)"/>
  </r>
  <r>
    <s v="BH Power Inc."/>
    <x v="38"/>
    <s v="BHP Electric Substations-SD"/>
    <n v="8345.7000000000007"/>
    <n v="719.59003924500007"/>
    <x v="0"/>
    <s v="BHP Elec Sub - SD 37 - RC 230/69-24.9 LANGE SUB (D)"/>
  </r>
  <r>
    <s v="BH Power Inc."/>
    <x v="23"/>
    <s v="BHP Electric Distribution - Mass-MT"/>
    <n v="-1325.74"/>
    <n v="725.73677227600001"/>
    <x v="0"/>
    <s v="BHP Elec Distribution-MT-Powder River County"/>
  </r>
  <r>
    <s v="BH Power Inc."/>
    <x v="31"/>
    <s v="BHP Electric Distribution - Mass-SD"/>
    <n v="3254.33"/>
    <n v="733.36284243709997"/>
    <x v="0"/>
    <s v="BHP Elec Distribution-SD-Lawrence County"/>
  </r>
  <r>
    <s v="BH Power Inc."/>
    <x v="30"/>
    <s v="BHP Electric Substations-SD"/>
    <n v="724.67"/>
    <n v="739.465953625"/>
    <x v="0"/>
    <s v="BHP Elec Sub - SD 39 - ROBBINSDALE SUB (D)"/>
  </r>
  <r>
    <s v="BH Power Inc."/>
    <x v="51"/>
    <s v="BHP General Plant - State Wide-SD"/>
    <n v="14194.630000000001"/>
    <n v="741.2543665188"/>
    <x v="0"/>
    <s v="BHP Gen Plant Other-SD Tax District 0298"/>
  </r>
  <r>
    <s v="BH Power Inc."/>
    <x v="29"/>
    <s v="BHP General Plant-Land/Buildings-SD"/>
    <n v="1879.25"/>
    <n v="754.38824833249998"/>
    <x v="0"/>
    <s v="BHP Gen Plant Land/Buildings-SD-RC General Office Parking Lot"/>
  </r>
  <r>
    <s v="BH Power Inc."/>
    <x v="52"/>
    <s v="BHP General Plant-Land/Buildings-SD"/>
    <n v="2543.08"/>
    <n v="769.0016560304"/>
    <x v="0"/>
    <s v="BHP Gen Plant Land/Buildings-SD-Deadwood Office/Service Center"/>
  </r>
  <r>
    <s v="BH Power Inc."/>
    <x v="52"/>
    <s v="BHP General Plant-Land/Buildings-SD"/>
    <n v="2543.08"/>
    <n v="769.0016560304"/>
    <x v="0"/>
    <s v="BHP Gen Plant Land/Buildings-SD-Hot Springs Office"/>
  </r>
  <r>
    <s v="BH Power Inc."/>
    <x v="30"/>
    <s v="BHP Electric Substations-WY"/>
    <n v="2089.16"/>
    <n v="771.23998811520005"/>
    <x v="0"/>
    <s v="BHP Elec Sub - WY 27 - WYODAK 230KV SUB (D)"/>
  </r>
  <r>
    <s v="BH Power Inc."/>
    <x v="31"/>
    <s v="BHP General Plant - State Wide-WY"/>
    <n v="1817.49"/>
    <n v="787.63488175919997"/>
    <x v="0"/>
    <s v="BHP Gen Plant Other-WY Tax District 0701"/>
  </r>
  <r>
    <s v="BH Power Inc."/>
    <x v="53"/>
    <s v="BHP General Plant - State Wide-SD"/>
    <n v="6355.43"/>
    <n v="801.76100959099995"/>
    <x v="0"/>
    <s v="BHP Gen Plant Other-SD Tax District 0199"/>
  </r>
  <r>
    <s v="BH Power Inc."/>
    <x v="31"/>
    <s v="BHP General Plant - State Wide-WY"/>
    <n v="1720.57"/>
    <n v="805.28390012969999"/>
    <x v="0"/>
    <s v="BHP Gen Plant Other-WY Tax District 0901"/>
  </r>
  <r>
    <s v="BH Power Inc."/>
    <x v="24"/>
    <s v="BHP Electric Transmission Lines-WY"/>
    <n v="68238.09"/>
    <n v="851.02656276869993"/>
    <x v="0"/>
    <s v="BHP Elec T Line-WY 1.15 TECKLA-OSAGE 230KV"/>
  </r>
  <r>
    <s v="BH Power Inc."/>
    <x v="29"/>
    <s v="BHP General Plant - State Wide-SD"/>
    <n v="996.75"/>
    <n v="860.03118463989995"/>
    <x v="0"/>
    <s v="BHP Gen Plant Other-SD Tax District 0439"/>
  </r>
  <r>
    <s v="BH Power Inc."/>
    <x v="21"/>
    <s v="BHP Electric Substations-SD"/>
    <n v="828.08"/>
    <n v="875.45584797440006"/>
    <x v="0"/>
    <s v="BHP Elec Sub - SD 79 - 26/12KV RURAL EBF (D)"/>
  </r>
  <r>
    <s v="BH Power Inc."/>
    <x v="2"/>
    <s v="BHP Electric Distribution - Mass-MT"/>
    <n v="-3570.13"/>
    <n v="877.16326885649994"/>
    <x v="0"/>
    <s v="BHP Elec Distribution-MT-Powder River County"/>
  </r>
  <r>
    <s v="BH Power Inc."/>
    <x v="31"/>
    <s v="BHP General Plant-Land/Buildings-SD"/>
    <n v="3897.56"/>
    <n v="878.31463931720009"/>
    <x v="0"/>
    <s v="BHP Gen Plant Land/Buildings-SD-Sturgis Office"/>
  </r>
  <r>
    <s v="BH Power Inc."/>
    <x v="21"/>
    <s v="BHP Electric Substations-SD"/>
    <n v="837.11"/>
    <n v="885.26059396339997"/>
    <x v="0"/>
    <s v="BHP Elec Sub - SD 19 - BF NISLAND 24.9KV SUB (D)"/>
  </r>
  <r>
    <s v="BH Power Inc."/>
    <x v="22"/>
    <s v="BHP Electric 69KV Distrib Lines-SD"/>
    <n v="2556.11"/>
    <n v="900.41459288919998"/>
    <x v="0"/>
    <s v="BHP Elec 69KV D Line-SD 3.43-LANGE SUB TO LANGE CT 69KV LINE-Pennington SD"/>
  </r>
  <r>
    <s v="BH Power Inc."/>
    <x v="45"/>
    <s v="BHP General Plant - State Wide-SD"/>
    <n v="31216.43"/>
    <n v="905.42318722100003"/>
    <x v="0"/>
    <s v="BHP Gen Plant Other-SD Tax District 0299"/>
  </r>
  <r>
    <s v="BH Power Inc."/>
    <x v="31"/>
    <s v="BHP General Plant - State Wide-SD"/>
    <n v="2345.1799999999998"/>
    <n v="935.01146974459994"/>
    <x v="0"/>
    <s v="BHP Gen Plant Other-SD Tax District 0326"/>
  </r>
  <r>
    <s v="BH Power Inc."/>
    <x v="14"/>
    <s v="BHP Electric Distribution - Mass-MT"/>
    <n v="2977.31"/>
    <n v="939.87644669940005"/>
    <x v="0"/>
    <s v="BHP Elec Distribution-MT-Carter County"/>
  </r>
  <r>
    <s v="BH Power Inc."/>
    <x v="21"/>
    <s v="BHP Electric Distribution - Mass-SD"/>
    <n v="27679.22"/>
    <n v="940.04886623719995"/>
    <x v="0"/>
    <s v="BHP Elec Distribution-SD-Lawrence County"/>
  </r>
  <r>
    <s v="BH Power Inc."/>
    <x v="35"/>
    <s v="BHP Electric Substations-SD"/>
    <n v="5180.37"/>
    <n v="943.40997621389999"/>
    <x v="0"/>
    <s v="BHP Elec Sub - SD 45 - MOBILE SUB-CAMPBELL ST (D)"/>
  </r>
  <r>
    <s v="BH Power Inc."/>
    <x v="53"/>
    <s v="BHP General Plant - Tower Sites-SD"/>
    <n v="86131.76"/>
    <n v="992.79658428990012"/>
    <x v="0"/>
    <s v="BHP Gen Plant Tower Sites-SD-Skyline Drive Communication Site"/>
  </r>
  <r>
    <s v="BH Power Inc."/>
    <x v="27"/>
    <s v="BHP Elec Gen-Neil Simpson CT"/>
    <n v="976.38"/>
    <n v="993.58311260640005"/>
    <x v="0"/>
    <s v="BHP Elec Gen-Other-Neil Simpson CT Unit 1"/>
  </r>
  <r>
    <s v="BH Power Inc."/>
    <x v="50"/>
    <s v="BHP Elec Gen-Wyodak Plant"/>
    <n v="3988.55"/>
    <n v="1018.1964098506"/>
    <x v="0"/>
    <s v="BHP Elec Gen-Steam-WYODAK 1 Joint Plant Unit 1"/>
  </r>
  <r>
    <s v="BH Power Inc."/>
    <x v="28"/>
    <s v="BHP General Plant-Land/Buildings-SD"/>
    <n v="17651.400000000001"/>
    <n v="1019.4710811480001"/>
    <x v="0"/>
    <s v="BHP Gen Plant Land/Buildings-SD-Rapid City Reliability Center/SC"/>
  </r>
  <r>
    <s v="BH Power Inc."/>
    <x v="34"/>
    <s v="BHP General Plant - State Wide-SD"/>
    <n v="14879.35"/>
    <n v="1038.262592606"/>
    <x v="0"/>
    <s v="BHP Gen Plant Other-SD Tax District 0501"/>
  </r>
  <r>
    <s v="BH Power Inc."/>
    <x v="54"/>
    <s v="BHP Electric Substations-SD"/>
    <n v="10147.89"/>
    <n v="1091.3400141305999"/>
    <x v="0"/>
    <s v="BHP Elec Sub - SD 01 - RC 230/69KV LANGE SUB (T)"/>
  </r>
  <r>
    <s v="BH Power Inc."/>
    <x v="29"/>
    <s v="BHP General Plant-Land/Buildings-SD"/>
    <n v="11962.49"/>
    <n v="1096.3802718599002"/>
    <x v="0"/>
    <s v="BHP Gen Plant Land/Buildings-SD-Rapid City Truck Barn"/>
  </r>
  <r>
    <s v="BH Power Inc."/>
    <x v="22"/>
    <s v="BHP Electric 69KV Distrib Lines-WY"/>
    <n v="2811.13"/>
    <n v="1103.4190691174001"/>
    <x v="0"/>
    <s v="BHP Elec 69KV D Line-WY 3.41-NSC CT#1 69KV TIE LINE-Campbell WY"/>
  </r>
  <r>
    <s v="BH Power Inc."/>
    <x v="22"/>
    <s v="BHP Electric 69KV Distrib Lines-SD"/>
    <n v="2368.2000000000003"/>
    <n v="1120.2402555359999"/>
    <x v="0"/>
    <s v="BHP Elec 69KV D Line-SD 3.37-SPRUCE GULCH TAP LINE-Lawrence SD"/>
  </r>
  <r>
    <s v="BH Power Inc."/>
    <x v="10"/>
    <s v="BHP Electric Substations-WY"/>
    <n v="8191.34"/>
    <n v="1154.4362637250001"/>
    <x v="0"/>
    <s v="BHP Elec Sub - WY 16 - COLONY 69/24.9 SUB (D)"/>
  </r>
  <r>
    <s v="BH Power Inc."/>
    <x v="29"/>
    <s v="BHP Elec Gen-Wyodak Plant"/>
    <n v="2983.32"/>
    <n v="1217.0720782091"/>
    <x v="0"/>
    <s v="BHP Elec Gen-Steam-WYODAK 1 Joint Plant Unit 1"/>
  </r>
  <r>
    <s v="BH Power Inc."/>
    <x v="53"/>
    <s v="BHP General Plant-Land/Buildings-WY"/>
    <n v="1506.26"/>
    <n v="1226.494723587"/>
    <x v="0"/>
    <s v="BHP Gen Plant Land/Buildings-WY-Upton Office"/>
  </r>
  <r>
    <s v="BH Power Inc."/>
    <x v="55"/>
    <s v="BHP Electric Distribution - Mass-SD"/>
    <n v="89691.520000000004"/>
    <n v="1237.9331220224001"/>
    <x v="0"/>
    <s v="BHP Elec Distribution-SD-Meters &amp; Transformers"/>
  </r>
  <r>
    <s v="BH Power Inc."/>
    <x v="26"/>
    <s v="BHP Electric Distribution - Mass-MT"/>
    <n v="1485.45"/>
    <n v="1245.6093457551001"/>
    <x v="0"/>
    <s v="BHP Elec Distribution-MT-Powder River County"/>
  </r>
  <r>
    <s v="BH Power Inc."/>
    <x v="44"/>
    <s v="BHP Electric Transmission Lines-WY"/>
    <n v="3913.64"/>
    <n v="1271.6801005832001"/>
    <x v="0"/>
    <s v="BHP Elec T Line-WY 1.09-OSAGE 230KV SUB TO 69KV SUB - 69KV"/>
  </r>
  <r>
    <s v="BH Power Inc."/>
    <x v="52"/>
    <s v="BHP General Plant - State Wide-SD"/>
    <n v="21248.21"/>
    <n v="1285.0486069337001"/>
    <x v="0"/>
    <s v="BHP Gen Plant Other-SD Tax District 0100"/>
  </r>
  <r>
    <s v="BH Power Inc."/>
    <x v="13"/>
    <s v="BHP Electric Distribution - Mass-MT"/>
    <n v="9940.85"/>
    <n v="1289.5119594247999"/>
    <x v="0"/>
    <s v="BHP Elec Distribution-MT-Powder River County"/>
  </r>
  <r>
    <s v="BH Power Inc."/>
    <x v="34"/>
    <s v="BHP General Plant - State Wide-SD"/>
    <n v="19042.32"/>
    <n v="1328.7494771232"/>
    <x v="0"/>
    <s v="BHP Gen Plant Other-SD Tax District 0612"/>
  </r>
  <r>
    <s v="BH Power Inc."/>
    <x v="21"/>
    <s v="BHP Electric Substations-SD"/>
    <n v="1312.02"/>
    <n v="1388.810663832"/>
    <x v="0"/>
    <s v="BHP Elec Sub - SD 54 - ST ONGE SUB (D)"/>
  </r>
  <r>
    <s v="BH Power Inc."/>
    <x v="56"/>
    <s v="BHP General Plant-Land/Buildings-WY"/>
    <n v="108998.41"/>
    <n v="1409.4604527636"/>
    <x v="0"/>
    <s v="BHP Gen Plant Land/Buildings-WY-Ns Complex General Plant Assets"/>
  </r>
  <r>
    <s v="BH Power Inc."/>
    <x v="21"/>
    <s v="BHP Electric Substations-SD"/>
    <n v="1340.54"/>
    <n v="1410.2307334124"/>
    <x v="0"/>
    <s v="BHP Elec Sub - SD 63 - VALE SUB (D)"/>
  </r>
  <r>
    <s v="BH Power Inc."/>
    <x v="41"/>
    <s v="BHP Elec Gen-Ben French CT"/>
    <n v="1104.76"/>
    <n v="1422.6755810116001"/>
    <x v="0"/>
    <s v="BHP Elec Gen-Other-Ben French CT Unit 4"/>
  </r>
  <r>
    <s v="BH Power Inc."/>
    <x v="41"/>
    <s v="BHP Elec Gen-Prairie Gen-Cheyenne"/>
    <n v="24475.84"/>
    <n v="1425.4100591054"/>
    <x v="0"/>
    <s v="BHP Elec Gen-Other-CPGS Common"/>
  </r>
  <r>
    <s v="BH Power Inc."/>
    <x v="55"/>
    <s v="BHP Electric 69KV Distrib Lines-SD"/>
    <n v="9536.81"/>
    <n v="1447.9106332497001"/>
    <x v="0"/>
    <s v="BHP Elec 69KV D Line-SD 3.50-SUNDANCE HILL 69 -SUNDANCE HILL 4160-Butte SD"/>
  </r>
  <r>
    <s v="BH Power Inc."/>
    <x v="22"/>
    <s v="BHP Electric Substations-WY"/>
    <n v="28864.34"/>
    <n v="1452.5349862388"/>
    <x v="0"/>
    <s v="BHP Elec Sub - WY 02 - NSI 69KV SUB (D)"/>
  </r>
  <r>
    <s v="BH Power Inc."/>
    <x v="53"/>
    <s v="BHP General Plant - State Wide-SD"/>
    <n v="1456.84"/>
    <n v="1477.4538198112"/>
    <x v="0"/>
    <s v="BHP Gen Plant Other-SD Tax District 0439"/>
  </r>
  <r>
    <s v="BH Power Inc."/>
    <x v="11"/>
    <s v="BHP Electric Substations-WY"/>
    <n v="7185.59"/>
    <n v="1486.4697818144"/>
    <x v="0"/>
    <s v="BHP Elec Sub - WY 38 - SHERIDAN SUB (PRECORP) (T)"/>
  </r>
  <r>
    <s v="BH Power Inc."/>
    <x v="51"/>
    <s v="BHP General Plant-Land/Buildings-SD"/>
    <n v="1564.99"/>
    <n v="1564.99"/>
    <x v="0"/>
    <s v="BHP Gen Plant Land/Buildings-SD-Custer Warehouse"/>
  </r>
  <r>
    <s v="BH Power Inc."/>
    <x v="21"/>
    <s v="BHP Electric Substations-WY"/>
    <n v="3254.85"/>
    <n v="1565.8281961709999"/>
    <x v="0"/>
    <s v="BHP Elec Sub - WY 25 - CITY OF GILLETTE (CITY OWNED) (D)"/>
  </r>
  <r>
    <s v="BH Power Inc."/>
    <x v="30"/>
    <s v="BHP Electric Substations-SD"/>
    <n v="30034.240000000002"/>
    <n v="1583.9439470656"/>
    <x v="0"/>
    <s v="BHP Elec Sub - SD 94 - SOUTH RAPID CITY SUB 12.47KV (D)"/>
  </r>
  <r>
    <s v="BH Power Inc."/>
    <x v="30"/>
    <s v="BHP Electric Substations-SD"/>
    <n v="150380.17000000001"/>
    <n v="1586.1664229107"/>
    <x v="0"/>
    <s v="BHP Elec Sub - SD 51 - PLUMA SUB (D)"/>
  </r>
  <r>
    <s v="BH Power Inc."/>
    <x v="31"/>
    <s v="BHP General Plant - State Wide-SD"/>
    <n v="3673.7200000000003"/>
    <n v="1592.0582879776"/>
    <x v="0"/>
    <s v="BHP Gen Plant Other-SD Tax District 0398"/>
  </r>
  <r>
    <s v="BH Power Inc."/>
    <x v="31"/>
    <s v="BHP General Plant - State Wide-SD"/>
    <n v="5452.4000000000005"/>
    <n v="1606.754561192"/>
    <x v="0"/>
    <s v="BHP Gen Plant Other-SD Tax District 0131"/>
  </r>
  <r>
    <s v="BH Power Inc."/>
    <x v="25"/>
    <s v="BHP General Plant-Land/Buildings-SD"/>
    <n v="705855.51"/>
    <n v="1677.8397229353"/>
    <x v="0"/>
    <s v="BHP Gen Plant Land/Buildings-SD-Lange Laydown Yard"/>
  </r>
  <r>
    <s v="BH Power Inc."/>
    <x v="22"/>
    <s v="BHP Electric 69KV Distrib Lines-SD"/>
    <n v="1486.74"/>
    <n v="1856.9626574034"/>
    <x v="0"/>
    <s v="BHP Elec 69KV D Line-SD 3.14-CEMENT PLANT-Pennington SD"/>
  </r>
  <r>
    <s v="BH Power Inc."/>
    <x v="12"/>
    <s v="BHP Electric Substations-SD"/>
    <n v="135183.47"/>
    <n v="1863.1567124321"/>
    <x v="0"/>
    <s v="BHP Elec Sub - SD 88 - SOUTH RAPID CITY SUB (T)"/>
  </r>
  <r>
    <s v="BH Power Inc."/>
    <x v="52"/>
    <s v="BHP General Plant - Tower Sites-SD"/>
    <n v="6422.81"/>
    <n v="1942.1927451628001"/>
    <x v="0"/>
    <s v="BHP Gen Plant Tower Sites-SD-Dinosaur Hill Communication Site"/>
  </r>
  <r>
    <s v="BH Power Inc."/>
    <x v="37"/>
    <s v="BHP Electric Distribution - Mass-WY"/>
    <n v="5071.63"/>
    <n v="1954.1808406169"/>
    <x v="0"/>
    <s v="BHP Elec Distribution-WY-Crook County"/>
  </r>
  <r>
    <s v="BH Power Inc."/>
    <x v="14"/>
    <s v="BHP Electric Distribution - Mass-MT"/>
    <n v="3646.08"/>
    <n v="1972.8308049468001"/>
    <x v="0"/>
    <s v="BHP Elec Distribution-MT-Powder River County"/>
  </r>
  <r>
    <s v="BH Power Inc."/>
    <x v="57"/>
    <s v="BHP Elec Gen-Lange CT"/>
    <n v="39430.21"/>
    <n v="2038.549743042"/>
    <x v="0"/>
    <s v="BHP Elec Gen-Other-Lange CT Unit 1"/>
  </r>
  <r>
    <s v="BH Power Inc."/>
    <x v="34"/>
    <s v="BHP General Plant - State Wide-SD"/>
    <n v="7992"/>
    <n v="2044.79691624"/>
    <x v="0"/>
    <s v="BHP Gen Plant Other-SD Tax District 0260"/>
  </r>
  <r>
    <s v="BH Power Inc."/>
    <x v="26"/>
    <s v="BHP Electric Distribution - Mass-WY"/>
    <n v="2100.2600000000002"/>
    <n v="2066.4853143405999"/>
    <x v="0"/>
    <s v="BHP Elec Distribution-WY-Campbell County"/>
  </r>
  <r>
    <s v="BH Power Inc."/>
    <x v="11"/>
    <s v="BHP Electric Substations-WY"/>
    <n v="8960.2100000000009"/>
    <n v="2095.1387029179"/>
    <x v="0"/>
    <s v="BHP Elec Sub - WY 34 - ANTELOPE SUB (PACIFICORP) (T)"/>
  </r>
  <r>
    <s v="BH Power Inc."/>
    <x v="31"/>
    <s v="BHP General Plant - State Wide-WY"/>
    <n v="4836.66"/>
    <n v="2096.0347111728001"/>
    <x v="0"/>
    <s v="BHP Gen Plant Other-WY Tax District 0798"/>
  </r>
  <r>
    <s v="BH Power Inc."/>
    <x v="58"/>
    <s v="BHP Elec Gen-Neil Simpson CT"/>
    <n v="73735.48"/>
    <n v="2153.3952906283998"/>
    <x v="0"/>
    <s v="BHP Elec Gen-Other-Neil Simpson CT Unit 1"/>
  </r>
  <r>
    <s v="BH Power Inc."/>
    <x v="59"/>
    <s v="BHP Electric Distribution - Mass-SD"/>
    <n v="27353.38"/>
    <n v="2156.5076551440002"/>
    <x v="0"/>
    <s v="BHP Elec Distribution-SD-Pennington County"/>
  </r>
  <r>
    <s v="BH Power Inc."/>
    <x v="35"/>
    <s v="BHP General Plant - State Wide-SD"/>
    <n v="9255.93"/>
    <n v="2167.2212143944002"/>
    <x v="0"/>
    <s v="BHP Gen Plant Other-SD Tax District 0100"/>
  </r>
  <r>
    <s v="BH Power Inc."/>
    <x v="35"/>
    <s v="BHP General Plant - State Wide-SD"/>
    <n v="6474.6900000000005"/>
    <n v="2189.7937684332001"/>
    <x v="0"/>
    <s v="BHP Gen Plant Other-SD Tax District 0527"/>
  </r>
  <r>
    <s v="BH Power Inc."/>
    <x v="34"/>
    <s v="BHP General Plant - State Wide-SD"/>
    <n v="3107.53"/>
    <n v="2197.2783340716001"/>
    <x v="0"/>
    <s v="BHP Gen Plant Other-SD Tax District 0398"/>
  </r>
  <r>
    <s v="BH Power Inc."/>
    <x v="28"/>
    <s v="BHP General Plant - Tower Sites-SD"/>
    <n v="6758.14"/>
    <n v="2234.7585132874001"/>
    <x v="0"/>
    <s v="BHP Gen Plant Tower Sites-SD-Keystone Control Plant Communication Site"/>
  </r>
  <r>
    <s v="BH Power Inc."/>
    <x v="35"/>
    <s v="BHP General Plant - State Wide-SD"/>
    <n v="9796.92"/>
    <n v="2293.8908202335997"/>
    <x v="0"/>
    <s v="BHP Gen Plant Other-SD Tax District 0125"/>
  </r>
  <r>
    <s v="BH Power Inc."/>
    <x v="31"/>
    <s v="BHP General Plant - State Wide-SD"/>
    <n v="7245.45"/>
    <n v="2318.7941353296001"/>
    <x v="0"/>
    <s v="BHP Gen Plant Other-SD Tax District 0612"/>
  </r>
  <r>
    <s v="BH Power Inc."/>
    <x v="29"/>
    <s v="BHP General Plant-Land/Buildings-SD"/>
    <n v="76687.09"/>
    <n v="2342.8281761741"/>
    <x v="0"/>
    <s v="BHP Gen Plant Land/Buildings-SD-Custer Office"/>
  </r>
  <r>
    <s v="BH Power Inc."/>
    <x v="55"/>
    <s v="BHP Electric 69KV Distrib Lines-SD"/>
    <n v="3680.21"/>
    <n v="2387.3516749685"/>
    <x v="0"/>
    <s v="BHP Elec 69KV D Line-SD 3.37-SPRUCE GULCH TAP LINE-Lawrence SD"/>
  </r>
  <r>
    <s v="BH Power Inc."/>
    <x v="30"/>
    <s v="BHP Electric Substations-SD"/>
    <n v="4000"/>
    <n v="2404.84764"/>
    <x v="0"/>
    <s v="BHP Elec Sub - SD 30 - FOURTH ST SUB (D)"/>
  </r>
  <r>
    <s v="BH Power Inc."/>
    <x v="11"/>
    <s v="BHP Electric Substations-WY"/>
    <n v="5762.13"/>
    <n v="2406.4513100577001"/>
    <x v="0"/>
    <s v="BHP Elec Sub - WY 33 - SHERIDAN (MDU)"/>
  </r>
  <r>
    <s v="BH Power Inc."/>
    <x v="51"/>
    <s v="BHP General Plant-Land/Buildings-SD"/>
    <n v="47132.89"/>
    <n v="2461.3153367964001"/>
    <x v="0"/>
    <s v="BHP Gen Plant Land/Buildings-SD-Custer Office"/>
  </r>
  <r>
    <s v="BH Power Inc."/>
    <x v="36"/>
    <s v="BHP General Plant - State Wide-SD"/>
    <n v="3218.38"/>
    <n v="2481.4606762506"/>
    <x v="0"/>
    <s v="BHP Gen Plant Other-SD Tax District 0298"/>
  </r>
  <r>
    <s v="BH Power Inc."/>
    <x v="36"/>
    <s v="BHP General Plant - State Wide-SD"/>
    <n v="3218.38"/>
    <n v="2481.4606762506"/>
    <x v="0"/>
    <s v="BHP Gen Plant Other-SD Tax District 0399"/>
  </r>
  <r>
    <s v="BH Power Inc."/>
    <x v="36"/>
    <s v="BHP General Plant - State Wide-SD"/>
    <n v="3218.38"/>
    <n v="2481.4606762506"/>
    <x v="0"/>
    <s v="BHP Gen Plant Other-SD Tax District 0406"/>
  </r>
  <r>
    <s v="BH Power Inc."/>
    <x v="36"/>
    <s v="BHP General Plant - State Wide-WY"/>
    <n v="3218.38"/>
    <n v="2481.4606762506"/>
    <x v="0"/>
    <s v="BHP Gen Plant Other-WY Tax District 0799"/>
  </r>
  <r>
    <s v="BH Power Inc."/>
    <x v="21"/>
    <s v="BHP Electric Substations-SD"/>
    <n v="4521.6099999999997"/>
    <n v="2508.2133917768001"/>
    <x v="0"/>
    <s v="BHP Elec Sub - SD 29 - DENVER ST SUB (D) RETIRED (EXCEPT LAND)"/>
  </r>
  <r>
    <s v="BH Power Inc."/>
    <x v="21"/>
    <s v="BHP Electric Substations-WY"/>
    <n v="20228.760000000002"/>
    <n v="2519.0526893328001"/>
    <x v="0"/>
    <s v="BHP Elec Sub - WY 21 - SCADA CONTROL TOWER (TOWER to ADMIN. BLDG.) (T&amp;D)"/>
  </r>
  <r>
    <s v="BH Power Inc."/>
    <x v="27"/>
    <s v="BHP Elec Gen-Prairie Gen-Cheyenne"/>
    <n v="2537.64"/>
    <n v="2565.3185216316001"/>
    <x v="0"/>
    <s v="BHP Elec Gen-Other-CPGS Common"/>
  </r>
  <r>
    <s v="BH Power Inc."/>
    <x v="21"/>
    <s v="BHP Electric 69KV Distrib Lines-SD"/>
    <n v="20893.07"/>
    <n v="2601.7780710195998"/>
    <x v="0"/>
    <s v="BHP Elec 69KV D Line-SD 3.50-SUNDANCE HILL 69 -SUNDANCE HILL 4160-Butte SD"/>
  </r>
  <r>
    <s v="BH Power Inc."/>
    <x v="22"/>
    <s v="BHP Electric 69KV Distrib Lines-SD"/>
    <n v="18069.920000000002"/>
    <n v="2675.8290885388001"/>
    <x v="0"/>
    <s v="BHP Elec 69KV D Line-SD 3.46-MINNEKAHTA-EDGEMONT-Fall River SD"/>
  </r>
  <r>
    <s v="BH Power Inc."/>
    <x v="28"/>
    <s v="BHP General Plant - State Wide-SD"/>
    <n v="4882.1900000000005"/>
    <n v="2913.7408391599001"/>
    <x v="0"/>
    <s v="BHP Gen Plant Other-SD Tax District 0406"/>
  </r>
  <r>
    <s v="BH Power Inc."/>
    <x v="21"/>
    <s v="BHP Electric Substations-SD"/>
    <n v="5807.64"/>
    <n v="2958.6084626903998"/>
    <x v="0"/>
    <s v="BHP Elec Sub - SD 82 - SLY HILL REPEATER SITE (D)"/>
  </r>
  <r>
    <s v="BH Power Inc."/>
    <x v="35"/>
    <s v="BHP Electric Distribution - Mass-SD"/>
    <n v="12996.69"/>
    <n v="3043.0980230952"/>
    <x v="0"/>
    <s v="BHP Elec Distribution-SD-Pennington County"/>
  </r>
  <r>
    <s v="BH Power Inc."/>
    <x v="59"/>
    <s v="BHP General Plant - State Wide-SD"/>
    <n v="56051.8"/>
    <n v="3156.4707972280003"/>
    <x v="0"/>
    <s v="BHP Gen Plant Other-SD Tax District 0406"/>
  </r>
  <r>
    <s v="BH Power Inc."/>
    <x v="53"/>
    <s v="BHP General Plant - State Wide-WY"/>
    <n v="11029.79"/>
    <n v="3162.3838493763001"/>
    <x v="0"/>
    <s v="BHP Gen Plant Other-WY Tax District 0801"/>
  </r>
  <r>
    <s v="BH Power Inc."/>
    <x v="28"/>
    <s v="BHP General Plant - Tower Sites-SD"/>
    <n v="5698"/>
    <n v="3181.23009512"/>
    <x v="0"/>
    <s v="BHP Gen Plant Tower Sites-SD-Dinosaur Hill Communication Site"/>
  </r>
  <r>
    <s v="BH Power Inc."/>
    <x v="55"/>
    <s v="BHP Electric 69KV Distrib Lines-SD"/>
    <n v="232229.16"/>
    <n v="3205.2547338191998"/>
    <x v="0"/>
    <s v="BHP Elec 69KV D Line-SD 3.52-Red Rock 69KV TAP LINE-Pennington SD"/>
  </r>
  <r>
    <s v="BH Power Inc."/>
    <x v="21"/>
    <s v="BHP Electric Substations-SD"/>
    <n v="3083.4"/>
    <n v="3252.8148287628001"/>
    <x v="0"/>
    <s v="BHP Elec Sub - SD 66 - HOT SPRINGS HYDRO SUB (D)"/>
  </r>
  <r>
    <s v="BH Power Inc."/>
    <x v="36"/>
    <s v="BHP Elec Gen-Wyodak Plant"/>
    <n v="11456.84"/>
    <n v="3267.0072048389002"/>
    <x v="0"/>
    <s v="BHP Elec Gen-Steam-WYODAK 1 Joint Plant Unit 1"/>
  </r>
  <r>
    <s v="BH Power Inc."/>
    <x v="22"/>
    <s v="BHP Electric Distribution - Mass-MT"/>
    <n v="13371.79"/>
    <n v="3400.0149293460004"/>
    <x v="0"/>
    <s v="BHP Elec Distribution-MT-Carter County"/>
  </r>
  <r>
    <s v="BH Power Inc."/>
    <x v="28"/>
    <s v="BHP General Plant - State Wide-NE"/>
    <n v="58912.67"/>
    <n v="3402.5495642393998"/>
    <x v="0"/>
    <s v="BHP General Plant Other-NE Tax District 711"/>
  </r>
  <r>
    <s v="BH Power Inc."/>
    <x v="48"/>
    <s v="BHP Electric Transmission Lines-SD"/>
    <n v="6184.3"/>
    <n v="3526.8100004489997"/>
    <x v="0"/>
    <s v="BHP Elec T Line-SD 1.06-MINNEKAHTA-OSAGE - 230KV"/>
  </r>
  <r>
    <s v="BH Power Inc."/>
    <x v="11"/>
    <s v="BHP Electric Substations-WY"/>
    <n v="23570.78"/>
    <n v="3561.7791377862"/>
    <x v="0"/>
    <s v="BHP Elec Sub - WY 39 - WYODAK BAGHOUSE SUB (PACIFICORP) (T)"/>
  </r>
  <r>
    <s v="BH Power Inc."/>
    <x v="58"/>
    <s v="BHP General Plant - State Wide-SD"/>
    <n v="41211.120000000003"/>
    <n v="3610.6302686712002"/>
    <x v="0"/>
    <s v="BHP Gen Plant Other-SD Tax District 0150"/>
  </r>
  <r>
    <s v="BH Power Inc."/>
    <x v="55"/>
    <s v="BHP Electric 69KV Distrib Lines-SD"/>
    <n v="2433.4299999999998"/>
    <n v="3682.1418547241001"/>
    <x v="0"/>
    <s v="BHP Elec 69KV D Line-SD 3.14-CEMENT PLANT-Pennington SD"/>
  </r>
  <r>
    <s v="BH Power Inc."/>
    <x v="55"/>
    <s v="BHP Electric 69KV Distrib Lines-WY"/>
    <n v="3876.56"/>
    <n v="3691.828735696"/>
    <x v="0"/>
    <s v="BHP Elec 69KV D Line-WY 3.24-OSAGE-MOORCROFT FEED-Weston  WY"/>
  </r>
  <r>
    <s v="BH Power Inc."/>
    <x v="27"/>
    <s v="BHP General Plant - State Wide-SD"/>
    <n v="3772.32"/>
    <n v="3826.1255809631998"/>
    <x v="0"/>
    <s v="BHP Gen Plant Other-SD Tax District 0599"/>
  </r>
  <r>
    <s v="BH Power Inc."/>
    <x v="27"/>
    <s v="BHP General Plant - State Wide-SD"/>
    <n v="3772.32"/>
    <n v="3826.1255809631998"/>
    <x v="0"/>
    <s v="BHP Gen Plant Other-SD Tax District 0699"/>
  </r>
  <r>
    <s v="BH Power Inc."/>
    <x v="53"/>
    <s v="BHP General Plant - State Wide-NE"/>
    <n v="111299.39"/>
    <n v="3829.3178406083998"/>
    <x v="0"/>
    <s v="BHP General Plant Other-NE Tax District 711"/>
  </r>
  <r>
    <s v="BH Power Inc."/>
    <x v="30"/>
    <s v="BHP Electric Substations-SD"/>
    <n v="4810.6099999999997"/>
    <n v="3863.8700275101"/>
    <x v="0"/>
    <s v="BHP Elec Sub - SD 64 - EDGEMONT SUB (D)"/>
  </r>
  <r>
    <s v="BH Power Inc."/>
    <x v="30"/>
    <s v="BHP Electric Substations-SD"/>
    <n v="8229.02"/>
    <n v="3905.8399920635998"/>
    <x v="0"/>
    <s v="BHP Elec Sub - SD 74 - MOUNTAIN VIEW SUB (D)"/>
  </r>
  <r>
    <s v="BH Power Inc."/>
    <x v="58"/>
    <s v="BHP Elec Gen-Wyodak Plant"/>
    <n v="27633"/>
    <n v="3917.3418180287999"/>
    <x v="0"/>
    <s v="BHP Elec Gen-Steam-WYODAK 1 Joint Plant Unit 1"/>
  </r>
  <r>
    <s v="BH Power Inc."/>
    <x v="42"/>
    <s v="BHP General Plant - State Wide-SD"/>
    <n v="52039.78"/>
    <n v="3921.3297718246004"/>
    <x v="0"/>
    <s v="BHP Gen Plant Other-SD Tax District 0699"/>
  </r>
  <r>
    <s v="BH Power Inc."/>
    <x v="31"/>
    <s v="BHP General Plant - State Wide-SD"/>
    <n v="7934.2300000000005"/>
    <n v="3946.2683792104003"/>
    <x v="0"/>
    <s v="BHP Gen Plant Other-SD Tax District 0439"/>
  </r>
  <r>
    <s v="BH Power Inc."/>
    <x v="22"/>
    <s v="BHP Electric 69KV Distrib Lines-WY"/>
    <n v="5684.81"/>
    <n v="3947.8439326766002"/>
    <x v="0"/>
    <s v="BHP Elec 69KV D Line-WY 3.24-OSAGE-MOORCROFT FEED-Weston  WY"/>
  </r>
  <r>
    <s v="BH Power Inc."/>
    <x v="26"/>
    <s v="BHP Electric 69KV Distrib Lines-SD"/>
    <n v="117838.57"/>
    <n v="3950.9882025873999"/>
    <x v="0"/>
    <s v="BHP Elec 69KV D Line-SD 3.11-RAPID CITY LOOP-Pennington SD"/>
  </r>
  <r>
    <s v="BH Power Inc."/>
    <x v="30"/>
    <s v="BHP Electric Substations-SD"/>
    <n v="4891.46"/>
    <n v="4075.8500354347998"/>
    <x v="0"/>
    <s v="BHP Elec Sub - SD 32 - HILL CITY 69/24.9KV SUB (D)"/>
  </r>
  <r>
    <s v="BH Power Inc."/>
    <x v="29"/>
    <s v="BHP General Plant-Land/Buildings-SD"/>
    <n v="4793.12"/>
    <n v="4105.5631106486007"/>
    <x v="0"/>
    <s v="BHP Gen Plant Land/Buildings-SD-Belle Fourche Office"/>
  </r>
  <r>
    <s v="BH Power Inc."/>
    <x v="10"/>
    <s v="BHP Electric Distribution - Mass-MT"/>
    <n v="6169.92"/>
    <n v="4135.6540593527998"/>
    <x v="0"/>
    <s v="BHP Elec Distribution-MT-Meters &amp; Transformers"/>
  </r>
  <r>
    <s v="BH Power Inc."/>
    <x v="59"/>
    <s v="BHP General Plant - State Wide-SD"/>
    <n v="105560.8"/>
    <n v="4286.90146344"/>
    <x v="0"/>
    <s v="BHP Gen Plant Other-SD Tax District 0599"/>
  </r>
  <r>
    <s v="BH Power Inc."/>
    <x v="35"/>
    <s v="BHP General Plant - State Wide-WY"/>
    <n v="11074.84"/>
    <n v="4321.8485518068001"/>
    <x v="0"/>
    <s v="BHP Gen Plant Other-WY Tax District 0801"/>
  </r>
  <r>
    <s v="BH Power Inc."/>
    <x v="52"/>
    <s v="BHP General Plant-Land/Buildings-SD"/>
    <n v="23841.14"/>
    <n v="4325.5914874688006"/>
    <x v="0"/>
    <s v="BHP Gen Plant Land/Buildings-SD-Sturgis Service/Distribution Center"/>
  </r>
  <r>
    <s v="BH Power Inc."/>
    <x v="14"/>
    <s v="BHP Electric Distribution - Mass-WY"/>
    <n v="7281.55"/>
    <n v="4354.8232705681994"/>
    <x v="0"/>
    <s v="BHP Elec Distribution-WY-Campbell County"/>
  </r>
  <r>
    <s v="BH Power Inc."/>
    <x v="52"/>
    <s v="BHP General Plant-Land/Buildings-SD"/>
    <n v="14590.86"/>
    <n v="4412.1284044967997"/>
    <x v="0"/>
    <s v="BHP Gen Plant Land/Buildings-SD-Sturgis Office"/>
  </r>
  <r>
    <s v="BH Power Inc."/>
    <x v="39"/>
    <s v="BHP Elec Gen-Ben French CT"/>
    <n v="140640.44"/>
    <n v="4535.3159011032003"/>
    <x v="0"/>
    <s v="BHP Elec Gen-Other-Ben French CT Common"/>
  </r>
  <r>
    <s v="BH Power Inc."/>
    <x v="30"/>
    <s v="BHP Electric Substations-MT"/>
    <n v="-4804.95"/>
    <n v="4575.0366177023998"/>
    <x v="0"/>
    <s v="BHP Elec Sub - MT 02 - BELLE CREEK 69/24.9KV SUB (aka Wesco Pump Sub) (D)"/>
  </r>
  <r>
    <s v="BH Power Inc."/>
    <x v="27"/>
    <s v="BHP Electric Substations-SD"/>
    <n v="4572.22"/>
    <n v="4606.7465706635994"/>
    <x v="0"/>
    <s v="BHP Elec Sub - SD 11 - SYSTEM CONTROL (T)"/>
  </r>
  <r>
    <s v="BH Power Inc."/>
    <x v="31"/>
    <s v="BHP General Plant - State Wide-SD"/>
    <n v="10429.69"/>
    <n v="4618.2444784713998"/>
    <x v="0"/>
    <s v="BHP Gen Plant Other-SD Tax District 0399"/>
  </r>
  <r>
    <s v="BH Power Inc."/>
    <x v="51"/>
    <s v="BHP Elec Gen-Neil Simpson II"/>
    <n v="270196.81"/>
    <n v="4703.2888519889993"/>
    <x v="0"/>
    <s v="BHP Elec Gen-Steam-NEIL SIMPSON 2"/>
  </r>
  <r>
    <s v="BH Power Inc."/>
    <x v="42"/>
    <s v="BHP General Plant - State Wide-SD"/>
    <n v="94373.87"/>
    <n v="4733.8245152882"/>
    <x v="0"/>
    <s v="BHP Gen Plant Other-SD Tax District 0599"/>
  </r>
  <r>
    <s v="BH Power Inc."/>
    <x v="11"/>
    <s v="BHP Electric Substations-SD"/>
    <n v="389222.36"/>
    <n v="4736.3340243556004"/>
    <x v="0"/>
    <s v="BHP Elec Sub - SD 74 - MOUNTAIN VIEW SUB (D)"/>
  </r>
  <r>
    <s v="BH Power Inc."/>
    <x v="29"/>
    <s v="BHP General Plant - State Wide-WY"/>
    <n v="6418.81"/>
    <n v="4770.7158452832"/>
    <x v="0"/>
    <s v="BHP Gen Plant Other-WY Tax District 0710"/>
  </r>
  <r>
    <s v="BH Power Inc."/>
    <x v="35"/>
    <s v="BHP Elec Gen-Neil Simpson II"/>
    <n v="11502.34"/>
    <n v="4781.1902091448001"/>
    <x v="0"/>
    <s v="BHP Elec Gen-Steam-NEIL SIMPSON 2"/>
  </r>
  <r>
    <s v="BH Power Inc."/>
    <x v="36"/>
    <s v="BHP General Plant - State Wide-SD"/>
    <n v="6436.75"/>
    <n v="4962.9136422225001"/>
    <x v="0"/>
    <s v="BHP Gen Plant Other-SD Tax District 0299"/>
  </r>
  <r>
    <s v="BH Power Inc."/>
    <x v="36"/>
    <s v="BHP General Plant - State Wide-SD"/>
    <n v="6436.75"/>
    <n v="4962.9136422225001"/>
    <x v="0"/>
    <s v="BHP Gen Plant Other-SD Tax District 0699"/>
  </r>
  <r>
    <s v="BH Power Inc."/>
    <x v="42"/>
    <s v="BHP General Plant - State Wide-SD"/>
    <n v="69348.95"/>
    <n v="5023.7696041753006"/>
    <x v="0"/>
    <s v="BHP Gen Plant Other-SD Tax District 0406"/>
  </r>
  <r>
    <s v="BH Power Inc."/>
    <x v="36"/>
    <s v="BHP General Plant - State Wide-SD"/>
    <n v="6752.38"/>
    <n v="5122.8356429126998"/>
    <x v="0"/>
    <s v="BHP Gen Plant Other-SD Tax District 0599"/>
  </r>
  <r>
    <s v="BH Power Inc."/>
    <x v="30"/>
    <s v="BHP Electric Substations-SD"/>
    <n v="10477.17"/>
    <n v="5161.8520454456002"/>
    <x v="0"/>
    <s v="BHP Elec Sub - SD 24 - CUSTER SUB (D)"/>
  </r>
  <r>
    <s v="BH Power Inc."/>
    <x v="29"/>
    <s v="BHP General Plant-Land/Buildings-SD"/>
    <n v="5572.64"/>
    <n v="5188.9585073066"/>
    <x v="0"/>
    <s v="BHP Gen Plant Land/Buildings-SD-Custer Warehouse"/>
  </r>
  <r>
    <s v="BH Power Inc."/>
    <x v="29"/>
    <s v="BHP General Plant-Land/Buildings-SD"/>
    <n v="9318.16"/>
    <n v="5467.0215923208007"/>
    <x v="0"/>
    <s v="BHP Gen Plant Land/Buildings-SD-Rapid City Plant Street"/>
  </r>
  <r>
    <s v="BH Power Inc."/>
    <x v="31"/>
    <s v="BHP General Plant - State Wide-SD"/>
    <n v="18563.64"/>
    <n v="5470.4741475912006"/>
    <x v="0"/>
    <s v="BHP Gen Plant Other-SD Tax District 0196"/>
  </r>
  <r>
    <s v="BH Power Inc."/>
    <x v="44"/>
    <s v="BHP Electric Transmission Lines-WY"/>
    <n v="30411.54"/>
    <n v="5608.5798385349999"/>
    <x v="0"/>
    <s v="BHP Elec T Line-WY 1.17-WINDSTAR-DAVE JOHNSTON - 230KV"/>
  </r>
  <r>
    <s v="BH Power Inc."/>
    <x v="30"/>
    <s v="BHP Electric Substations-SD"/>
    <n v="22372.260000000002"/>
    <n v="5660.7224881518005"/>
    <x v="0"/>
    <s v="BHP Elec Sub - SD 40 - S FIFTH STREET SUB (D)"/>
  </r>
  <r>
    <s v="BH Power Inc."/>
    <x v="21"/>
    <s v="BHP Electric Substations-MT"/>
    <n v="12616.93"/>
    <n v="5661.2618060260002"/>
    <x v="0"/>
    <s v="BHP Elec Sub - MT 03 - BELLE CREEK 24.9/4.16KV SUB (aka Townsite Sub) (D)"/>
  </r>
  <r>
    <s v="BH Power Inc."/>
    <x v="34"/>
    <s v="BHP General Plant - State Wide-SD"/>
    <n v="81192.100000000006"/>
    <n v="5665.4840597960001"/>
    <x v="0"/>
    <s v="BHP Gen Plant Other-SD Tax District 0513"/>
  </r>
  <r>
    <s v="BH Power Inc."/>
    <x v="30"/>
    <s v="BHP Electric Substations-SD"/>
    <n v="5583.78"/>
    <n v="5688.1832849279999"/>
    <x v="0"/>
    <s v="BHP Elec Sub - SD 83 - STURGIS 12.47KV SUB (D)"/>
  </r>
  <r>
    <s v="BH Power Inc."/>
    <x v="21"/>
    <s v="BHP Electric Substations-SD"/>
    <n v="5477.09"/>
    <n v="5788.4722473594002"/>
    <x v="0"/>
    <s v="BHP Elec Sub - SD 41 - TRI-STATE MILL SUB (D)"/>
  </r>
  <r>
    <s v="BH Power Inc."/>
    <x v="34"/>
    <s v="BHP General Plant-Land/Buildings-SD"/>
    <n v="20112.510000000002"/>
    <n v="5881.1770856388002"/>
    <x v="0"/>
    <s v="BHP Gen Plant Land/Buildings-SD-Custer Warehouse"/>
  </r>
  <r>
    <s v="BH Power Inc."/>
    <x v="27"/>
    <s v="BHP Elec Gen-Lange CT"/>
    <n v="5794.79"/>
    <n v="5902.5342913896993"/>
    <x v="0"/>
    <s v="BHP Elec Gen-Other-Lange CT Unit 1"/>
  </r>
  <r>
    <s v="BH Power Inc."/>
    <x v="22"/>
    <s v="BHP Electric 69KV Distrib Lines-WY"/>
    <n v="10854.2"/>
    <n v="6008.3531556580001"/>
    <x v="0"/>
    <s v="BHP Elec 69KV D Line-WY 3.32-WYODAK SHOVEL/IN PIT  SOURCE &amp; METERING-Campbell WY"/>
  </r>
  <r>
    <s v="BH Power Inc."/>
    <x v="52"/>
    <s v="BHP General Plant-Land/Buildings-SD"/>
    <n v="28293.23"/>
    <n v="6015.7773676244005"/>
    <x v="0"/>
    <s v="BHP Gen Plant Land/Buildings-SD-Spearfish Office"/>
  </r>
  <r>
    <s v="BH Power Inc."/>
    <x v="55"/>
    <s v="BHP Electric Distribution - Mass-SD"/>
    <n v="91972.74"/>
    <n v="6347.0958104988003"/>
    <x v="0"/>
    <s v="BHP Elec Distribution-SD-Unspecified (CCNC Conversion)"/>
  </r>
  <r>
    <s v="BH Power Inc."/>
    <x v="30"/>
    <s v="BHP Electric Substations-SD"/>
    <n v="14596.12"/>
    <n v="6378.1483505136002"/>
    <x v="0"/>
    <s v="BHP Elec Sub - SD 35 - PACTOLA SUB (D)"/>
  </r>
  <r>
    <s v="BH Power Inc."/>
    <x v="29"/>
    <s v="BHP General Plant - State Wide-SD"/>
    <n v="15942.77"/>
    <n v="6399.9139730572997"/>
    <x v="0"/>
    <s v="BHP Gen Plant Other-SD Tax District 0150"/>
  </r>
  <r>
    <s v="BH Power Inc."/>
    <x v="30"/>
    <s v="BHP Electric Substations-SD"/>
    <n v="10723.74"/>
    <n v="6458.0631221088006"/>
    <x v="0"/>
    <s v="BHP Elec Sub - SD 28 - CEMETARY SUB (D)"/>
  </r>
  <r>
    <s v="BH Power Inc."/>
    <x v="55"/>
    <s v="BHP Electric 69KV Distrib Lines-SD"/>
    <n v="116578.48"/>
    <n v="7070.5862106468003"/>
    <x v="0"/>
    <s v="BHP Elec 69KV D Line-SD 3.04-PACTOLA-BEN FRENCH #1-Pennington SD"/>
  </r>
  <r>
    <s v="BH Power Inc."/>
    <x v="52"/>
    <s v="BHP Elec Gen-Wyodak Plant"/>
    <n v="17797.23"/>
    <n v="7257.4722579478002"/>
    <x v="0"/>
    <s v="BHP Elec Gen-Steam-WYODAK 1 Joint Plant Unit 1"/>
  </r>
  <r>
    <s v="BH Power Inc."/>
    <x v="58"/>
    <s v="BHP General Plant - State Wide-SD"/>
    <n v="29065.21"/>
    <n v="7639.4730564068004"/>
    <x v="0"/>
    <s v="BHP Gen Plant Other-SD Tax District 0100"/>
  </r>
  <r>
    <s v="BH Power Inc."/>
    <x v="21"/>
    <s v="BHP Electric Substations-WY"/>
    <n v="9670.4500000000007"/>
    <n v="7715.5649749348004"/>
    <x v="0"/>
    <s v="BHP Elec Sub - WY 17 - BARRETTS SAWMILL SUB (D)"/>
  </r>
  <r>
    <s v="BH Power Inc."/>
    <x v="31"/>
    <s v="BHP General Plant - State Wide-WY"/>
    <n v="17373.240000000002"/>
    <n v="7925.4731844963999"/>
    <x v="0"/>
    <s v="BHP Gen Plant Other-WY Tax District 0799"/>
  </r>
  <r>
    <s v="BH Power Inc."/>
    <x v="32"/>
    <s v="BHP Electric Transmission Lines-WY"/>
    <n v="63807.360000000001"/>
    <n v="8265.4752473855988"/>
    <x v="0"/>
    <s v="BHP Elec T Line-WY 1.30 WYGEN 2, WYGEN 3 TO DONKEY CREEK DC"/>
  </r>
  <r>
    <s v="BH Power Inc."/>
    <x v="53"/>
    <s v="BHP General Plant-Land/Buildings-SD"/>
    <n v="61245.919999999998"/>
    <n v="8328.0450119344005"/>
    <x v="0"/>
    <s v="BHP Gen Plant Land/Buildings-SD-Sturgis Service/Distribution Center"/>
  </r>
  <r>
    <s v="BH Power Inc."/>
    <x v="32"/>
    <s v="BHP Electric Transmission Lines-SD"/>
    <n v="1355883.4100000001"/>
    <n v="8363.7125792486004"/>
    <x v="0"/>
    <s v="BHP Elec T Line-SD 1.19-TAP OFF LANGE-WEST HILL TO NEW SUB- 230KV"/>
  </r>
  <r>
    <s v="BH Power Inc."/>
    <x v="35"/>
    <s v="BHP General Plant - State Wide-WY"/>
    <n v="9180.9"/>
    <n v="9106.2496752589996"/>
    <x v="0"/>
    <s v="BHP Gen Plant Other-WY Tax District 0799"/>
  </r>
  <r>
    <s v="BH Power Inc."/>
    <x v="29"/>
    <s v="BHP General Plant - State Wide-SD"/>
    <n v="22730.22"/>
    <n v="9124.6033524078011"/>
    <x v="0"/>
    <s v="BHP Gen Plant Other-SD Tax District 0599"/>
  </r>
  <r>
    <s v="BH Power Inc."/>
    <x v="23"/>
    <s v="BHP Electric Distribution - Mass-WY"/>
    <n v="150980.42000000001"/>
    <n v="9173.3461112256009"/>
    <x v="0"/>
    <s v="BHP Elec Distribution-WY-Weston County"/>
  </r>
  <r>
    <s v="BH Power Inc."/>
    <x v="29"/>
    <s v="BHP General Plant-Land/Buildings-SD"/>
    <n v="9298.5300000000007"/>
    <n v="9244.5101946840005"/>
    <x v="0"/>
    <s v="ZZZZ BHP Gen Plant Land/Buildings-SD-Custer Office- DNU"/>
  </r>
  <r>
    <s v="BH Power Inc."/>
    <x v="41"/>
    <s v="BHP Elec Gen-Lange CT"/>
    <n v="29906.63"/>
    <n v="9691.7899435756008"/>
    <x v="0"/>
    <s v="BHP Elec Gen-Other-Lange CT Unit 1"/>
  </r>
  <r>
    <s v="BH Power Inc."/>
    <x v="34"/>
    <s v="BHP General Plant - State Wide-SD"/>
    <n v="15583.53"/>
    <n v="9777.5650791682001"/>
    <x v="0"/>
    <s v="BHP Gen Plant Other-SD Tax District 0399"/>
  </r>
  <r>
    <s v="BH Power Inc."/>
    <x v="22"/>
    <s v="BHP Electric 69KV Distrib Lines-SD"/>
    <n v="11967.11"/>
    <n v="9827.5131740219003"/>
    <x v="0"/>
    <s v="BHP Elec 69KV D Line-SD 3.17-WEST HILL-HOT SPRINGS-Fall River SD"/>
  </r>
  <r>
    <s v="BH Power Inc."/>
    <x v="30"/>
    <s v="BHP Electric Substations-SD"/>
    <n v="16194.11"/>
    <n v="9904.2018702623009"/>
    <x v="0"/>
    <s v="BHP Elec Sub - SD 73 - WHITEWOOD 69/24.9KV SUB (D)"/>
  </r>
  <r>
    <s v="BH Power Inc."/>
    <x v="34"/>
    <s v="BHP Elec Gen-Neil Simpson II"/>
    <n v="151621.35"/>
    <n v="9981.0054522460996"/>
    <x v="0"/>
    <s v="BHP Elec Gen-Steam-NEIL SIMPSON 2"/>
  </r>
  <r>
    <s v="BH Power Inc."/>
    <x v="52"/>
    <s v="BHP Elec Gen-Neil Simpson CT"/>
    <n v="168051.65"/>
    <n v="10163.422647150501"/>
    <x v="0"/>
    <s v="BHP Elec Gen-Other-Neil Simpson CT Unit 1"/>
  </r>
  <r>
    <s v="BH Power Inc."/>
    <x v="11"/>
    <s v="BHP Electric Substations-WY"/>
    <n v="18793.34"/>
    <n v="10291.085832147801"/>
    <x v="0"/>
    <s v="BHP Elec Sub - WY 21 - SCADA CONTROL TOWER (TOWER to ADMIN. BLDG.) (T&amp;D)"/>
  </r>
  <r>
    <s v="BH Power Inc."/>
    <x v="12"/>
    <s v="BHP Electric Substations-SD"/>
    <n v="778444.74"/>
    <n v="10728.8601379182"/>
    <x v="0"/>
    <s v="BHP Elec Sub - SD 74 - MOUNTAIN VIEW SUB (D)"/>
  </r>
  <r>
    <s v="BH Power Inc."/>
    <x v="29"/>
    <s v="BHP General Plant-Land/Buildings-SD"/>
    <n v="13007.94"/>
    <n v="10879.9101559186"/>
    <x v="0"/>
    <s v="BHP Gen Plant Land/Buildings-SD-Deadwood Office/Service Center"/>
  </r>
  <r>
    <s v="BH Power Inc."/>
    <x v="13"/>
    <s v="BHP Electric Distribution - Mass-MT"/>
    <n v="27630.54"/>
    <n v="11023.3480090918"/>
    <x v="0"/>
    <s v="BHP Elec Distribution-MT-Meters &amp; Transformers"/>
  </r>
  <r>
    <s v="BH Power Inc."/>
    <x v="38"/>
    <s v="BHP Electric Substations-SD"/>
    <n v="47321.13"/>
    <n v="11074.790248901401"/>
    <x v="0"/>
    <s v="BHP Elec Sub - SD 98 - MINNEKAHTA 69KV SUB (D)"/>
  </r>
  <r>
    <s v="BH Power Inc."/>
    <x v="22"/>
    <s v="BHP Electric 69KV Distrib Lines-SD"/>
    <n v="356345.84"/>
    <n v="11351.680842543801"/>
    <x v="0"/>
    <s v="BHP Elec 69KV D Line-SD 3.04-PACTOLA-BEN FRENCH #1-Pennington SD"/>
  </r>
  <r>
    <s v="BH Power Inc."/>
    <x v="42"/>
    <s v="BHP General Plant - State Wide-WY"/>
    <n v="30699.84"/>
    <n v="11459.1799870219"/>
    <x v="0"/>
    <s v="BHP Gen Plant Other-WY Tax District 0801"/>
  </r>
  <r>
    <s v="BH Power Inc."/>
    <x v="49"/>
    <s v="BHP General Plant - State Wide-SD"/>
    <n v="52814.71"/>
    <n v="11733.382520134601"/>
    <x v="0"/>
    <s v="BHP Gen Plant Other-SD Tax District 0527"/>
  </r>
  <r>
    <s v="BH Power Inc."/>
    <x v="55"/>
    <s v="BHP Electric 69KV Distrib Lines-WY"/>
    <n v="22248.86"/>
    <n v="11976.1802150282"/>
    <x v="0"/>
    <s v="BHP Elec 69KV D Line-WY 3.41-NSC CT#1 69KV TIE LINE-Campbell WY"/>
  </r>
  <r>
    <s v="BH Power Inc."/>
    <x v="56"/>
    <s v="BHP General Plant - State Wide-WY"/>
    <n v="62646.880000000005"/>
    <n v="11990.1987361232"/>
    <x v="0"/>
    <s v="BHP Gen Plant Other-WY Tax District 0801"/>
  </r>
  <r>
    <s v="BH Power Inc."/>
    <x v="40"/>
    <s v="BHP Elec Gen-Prairie Gen-Cheyenne"/>
    <n v="272425.76"/>
    <n v="12229.7432870997"/>
    <x v="0"/>
    <s v="BHP Elec Gen-Other-CPGS Combined Cycle"/>
  </r>
  <r>
    <s v="BH Power Inc."/>
    <x v="52"/>
    <s v="BHP Elec Gen-WYGen 3"/>
    <n v="210121.58000000002"/>
    <n v="12707.726611592601"/>
    <x v="0"/>
    <s v="BHP Elec Gen-Steam-WYGEN 3 Unit 1"/>
  </r>
  <r>
    <s v="BH Power Inc."/>
    <x v="23"/>
    <s v="BHP Electric Distribution - Mass-WY"/>
    <n v="124255.98"/>
    <n v="12854.305889513102"/>
    <x v="0"/>
    <s v="BHP Elec Distribution-WY-Campbell County"/>
  </r>
  <r>
    <s v="BH Power Inc."/>
    <x v="21"/>
    <s v="BHP Electric Substations-SD"/>
    <n v="39682.629999999997"/>
    <n v="13027.8796513866"/>
    <x v="0"/>
    <s v="BHP Elec Sub - SD 99 - REA SUB NEAR PROVO (REA OWNED) (D)"/>
  </r>
  <r>
    <s v="BH Power Inc."/>
    <x v="59"/>
    <s v="BHP General Plant - State Wide-SD"/>
    <n v="70480.86"/>
    <n v="13249.767935375401"/>
    <x v="0"/>
    <s v="BHP Gen Plant Other-SD Tax District 0699"/>
  </r>
  <r>
    <s v="BH Power Inc."/>
    <x v="13"/>
    <s v="BHP Electric Distribution - Mass-WY"/>
    <n v="120160.49"/>
    <n v="13318.512758802401"/>
    <x v="0"/>
    <s v="BHP Elec Distribution-WY-Weston County"/>
  </r>
  <r>
    <s v="BH Power Inc."/>
    <x v="34"/>
    <s v="BHP General Plant - State Wide-SD"/>
    <n v="34247.590000000004"/>
    <n v="13488.1284241225"/>
    <x v="0"/>
    <s v="BHP Gen Plant Other-SD Tax District 0298"/>
  </r>
  <r>
    <s v="BH Power Inc."/>
    <x v="30"/>
    <s v="BHP Electric Substations-SD"/>
    <n v="25309.37"/>
    <n v="13498.025120590901"/>
    <x v="0"/>
    <s v="BHP Elec Sub - SD 87 - SUNDANCE HILL SUB (D)"/>
  </r>
  <r>
    <s v="BH Power Inc."/>
    <x v="30"/>
    <s v="BHP Electric Substations-SD"/>
    <n v="33182.520000000004"/>
    <n v="13530.7841908519"/>
    <x v="0"/>
    <s v="BHP Elec Sub - SD 42 - USBR E RCTIE/CAMPBELL ST SUB (D)"/>
  </r>
  <r>
    <s v="BH Power Inc."/>
    <x v="29"/>
    <s v="BHP General Plant - State Wide-WY"/>
    <n v="15136.710000000001"/>
    <n v="14042.941211348101"/>
    <x v="0"/>
    <s v="BHP Gen Plant Other-WY Tax District 0799"/>
  </r>
  <r>
    <s v="BH Power Inc."/>
    <x v="59"/>
    <s v="BHP Elec Gen-Neil Simpson II"/>
    <n v="303047.03999999998"/>
    <n v="14122.792728071201"/>
    <x v="0"/>
    <s v="BHP Elec Gen-Steam-NEIL SIMPSON 2"/>
  </r>
  <r>
    <s v="BH Power Inc."/>
    <x v="55"/>
    <s v="BHP Electric 69KV Distrib Lines-WY"/>
    <n v="18678.11"/>
    <n v="14178.868027153501"/>
    <x v="0"/>
    <s v="BHP Elec 69KV D Line-WY 3.32-WYODAK SHOVEL/IN PIT  SOURCE &amp; METERING-Campbell WY"/>
  </r>
  <r>
    <s v="BH Power Inc."/>
    <x v="51"/>
    <s v="BHP General Plant - State Wide-SD"/>
    <n v="18991.47"/>
    <n v="14340.6599883298"/>
    <x v="0"/>
    <s v="BHP Gen Plant Other-SD Tax District 0199"/>
  </r>
  <r>
    <s v="BH Power Inc."/>
    <x v="13"/>
    <s v="BHP Electric Distribution - Mass-SD"/>
    <n v="178706.54"/>
    <n v="14422.6045156196"/>
    <x v="0"/>
    <s v="BHP Elec Distribution-SD-Fall River County"/>
  </r>
  <r>
    <s v="BH Power Inc."/>
    <x v="12"/>
    <s v="BHP Electric Distribution - Mass-MT"/>
    <n v="13144.37"/>
    <n v="14556.154163686999"/>
    <x v="0"/>
    <s v="BHP Elec Distribution-MT-Powder River County"/>
  </r>
  <r>
    <s v="BH Power Inc."/>
    <x v="52"/>
    <s v="BHP Elec Gen-Lange CT"/>
    <n v="243606.25"/>
    <n v="14732.811479312499"/>
    <x v="0"/>
    <s v="BHP Elec Gen-Other-Lange CT Unit 1"/>
  </r>
  <r>
    <s v="BH Power Inc."/>
    <x v="21"/>
    <s v="BHP Electric Substations-WY"/>
    <n v="23821.13"/>
    <n v="14832.021494570701"/>
    <x v="0"/>
    <s v="BHP Elec Sub - WY 19 - RUSHMORE BUYOUT OSAGE #3 (D)"/>
  </r>
  <r>
    <s v="BH Power Inc."/>
    <x v="22"/>
    <s v="BHP Electric 69KV Distrib Lines-MT"/>
    <n v="14681.1"/>
    <n v="14923.644838179"/>
    <x v="0"/>
    <s v="BHP Elec 69KV D Line-MT 3.18-SUNDANCE HILL-BELLE CREEK-Powder River MT"/>
  </r>
  <r>
    <s v="BH Power Inc."/>
    <x v="55"/>
    <s v="BHP Electric Distribution - Mass-MT"/>
    <n v="34260.29"/>
    <n v="14999.8555938346"/>
    <x v="0"/>
    <s v="BHP Elec Distribution-MT-Carter County"/>
  </r>
  <r>
    <s v="BH Power Inc."/>
    <x v="31"/>
    <s v="BHP General Plant - State Wide-SD"/>
    <n v="31504.940000000002"/>
    <n v="15323.2369947549"/>
    <x v="0"/>
    <s v="BHP Gen Plant Other-SD Tax District 0406"/>
  </r>
  <r>
    <s v="BH Power Inc."/>
    <x v="52"/>
    <s v="BHP Elec Gen-Ben French CT"/>
    <n v="254151.36000000002"/>
    <n v="15370.558325539201"/>
    <x v="0"/>
    <s v="BHP Elec Gen-Other-Ben French CT Common"/>
  </r>
  <r>
    <s v="BH Power Inc."/>
    <x v="52"/>
    <s v="BHP General Plant-Land/Buildings-SD"/>
    <n v="79226.3"/>
    <n v="15564.364598115601"/>
    <x v="0"/>
    <s v="BHP Gen Plant Land/Buildings-SD-Custer Office"/>
  </r>
  <r>
    <s v="BH Power Inc."/>
    <x v="35"/>
    <s v="BHP General Plant - State Wide-SD"/>
    <n v="20048.38"/>
    <n v="15860.031028469601"/>
    <x v="0"/>
    <s v="BHP Gen Plant Other-SD Tax District 0399"/>
  </r>
  <r>
    <s v="BH Power Inc."/>
    <x v="13"/>
    <s v="BHP Electric Distribution - Mass-SD"/>
    <n v="253044.03"/>
    <n v="15875.4817380205"/>
    <x v="0"/>
    <s v="BHP Elec Distribution-SD-Meade County"/>
  </r>
  <r>
    <s v="BH Power Inc."/>
    <x v="55"/>
    <s v="BHP Electric 69KV Distrib Lines-WY"/>
    <n v="24646.41"/>
    <n v="15988.122470038501"/>
    <x v="0"/>
    <s v="BHP Elec 69KV D Line-WY 3.38-NSI 4.16KV WEST TAP LINE-Campbell WY"/>
  </r>
  <r>
    <s v="BH Power Inc."/>
    <x v="56"/>
    <s v="BHP General Plant - State Wide-SD"/>
    <n v="63913.200000000004"/>
    <n v="16095.477821748002"/>
    <x v="0"/>
    <s v="BHP Gen Plant Other-SD Tax District 0299"/>
  </r>
  <r>
    <s v="BH Power Inc."/>
    <x v="21"/>
    <s v="BHP Electric Substations-WY"/>
    <n v="22749.56"/>
    <n v="16225.154538744"/>
    <x v="0"/>
    <s v="BHP Elec Sub - WY 12 - AF RADAR SITE - COLONY (D)"/>
  </r>
  <r>
    <s v="BH Power Inc."/>
    <x v="58"/>
    <s v="BHP General Plant - State Wide-WY"/>
    <n v="22353"/>
    <n v="16320.115747559999"/>
    <x v="0"/>
    <s v="BHP Gen Plant Other-WY Tax District 0799"/>
  </r>
  <r>
    <s v="BH Power Inc."/>
    <x v="50"/>
    <s v="BHP General Plant - State Wide-WY"/>
    <n v="25029.82"/>
    <n v="16489.647450521199"/>
    <x v="0"/>
    <s v="BHP Gen Plant Other-WY Tax District 0801"/>
  </r>
  <r>
    <s v="BH Power Inc."/>
    <x v="32"/>
    <s v="BHP Electric Transmission Lines-WY"/>
    <n v="53595.99"/>
    <n v="16860.8793333582"/>
    <x v="0"/>
    <s v="BHP Elec T Line-WY 3.34-NSI-NSII 69KV TIE LINE - 69KV"/>
  </r>
  <r>
    <s v="BH Power Inc."/>
    <x v="36"/>
    <s v="BHP General Plant - State Wide-WY"/>
    <n v="31768.49"/>
    <n v="16900.301765775399"/>
    <x v="0"/>
    <s v="BHP Gen Plant Other-WY Tax District 0801"/>
  </r>
  <r>
    <s v="BH Power Inc."/>
    <x v="41"/>
    <s v="BHP Elec Gen-Ben French CT"/>
    <n v="13612.86"/>
    <n v="17325.9921607506"/>
    <x v="0"/>
    <s v="BHP Elec Gen-Other-Ben French CT Unit 3"/>
  </r>
  <r>
    <s v="BH Power Inc."/>
    <x v="58"/>
    <s v="BHP General Plant - State Wide-WY"/>
    <n v="28348.920000000002"/>
    <n v="17386.142031547199"/>
    <x v="0"/>
    <s v="BHP Gen Plant Other-WY Tax District 0710"/>
  </r>
  <r>
    <s v="BH Power Inc."/>
    <x v="58"/>
    <s v="BHP General Plant - State Wide-SD"/>
    <n v="40228.840000000004"/>
    <n v="17622.850817484003"/>
    <x v="0"/>
    <s v="BHP Gen Plant Other-SD Tax District 0298"/>
  </r>
  <r>
    <s v="BH Power Inc."/>
    <x v="59"/>
    <s v="BHP General Plant - State Wide-SD"/>
    <n v="496272.74"/>
    <n v="17631.400301459802"/>
    <x v="0"/>
    <s v="BHP Gen Plant Other-SD Tax District 0199"/>
  </r>
  <r>
    <s v="BH Power Inc."/>
    <x v="29"/>
    <s v="BHP General Plant-Land/Buildings-SD"/>
    <n v="23077.97"/>
    <n v="17676.868524217301"/>
    <x v="0"/>
    <s v="BHP Gen Plant Land/Buildings-SD-Sturgis Office"/>
  </r>
  <r>
    <s v="BH Power Inc."/>
    <x v="29"/>
    <s v="BHP General Plant - State Wide-WY"/>
    <n v="30268.58"/>
    <n v="17758.7614323954"/>
    <x v="0"/>
    <s v="BHP Gen Plant Other-WY Tax District 0700"/>
  </r>
  <r>
    <s v="BH Power Inc."/>
    <x v="21"/>
    <s v="BHP Electric Substations-WY"/>
    <n v="38120.68"/>
    <n v="18086.636234464102"/>
    <x v="0"/>
    <s v="BHP Elec Sub - WY 24 - NSI PLANT (D)"/>
  </r>
  <r>
    <s v="BH Power Inc."/>
    <x v="55"/>
    <s v="BHP Electric 69KV Distrib Lines-SD"/>
    <n v="45228.020000000004"/>
    <n v="18103.0405545924"/>
    <x v="0"/>
    <s v="BHP Elec 69KV D Line-SD 3.44-TAP TO SPF HYDRO &amp; SPF PARK (FUTURE)-Lawrence SD"/>
  </r>
  <r>
    <s v="BH Power Inc."/>
    <x v="56"/>
    <s v="BHP General Plant - State Wide-SD"/>
    <n v="185104.23"/>
    <n v="18239.7372624485"/>
    <x v="0"/>
    <s v="BHP Gen Plant Other-SD Tax District 0406"/>
  </r>
  <r>
    <s v="BH Power Inc."/>
    <x v="11"/>
    <s v="BHP Electric Substations-WY"/>
    <n v="68860.3"/>
    <n v="18262.5974993864"/>
    <x v="0"/>
    <s v="BHP Elec Sub - WY 31 - PUMPKIN BUTTE SUB (BASIN) (T)"/>
  </r>
  <r>
    <s v="BH Power Inc."/>
    <x v="29"/>
    <s v="BHP General Plant-Land/Buildings-SD"/>
    <n v="26371.41"/>
    <n v="18610.811068013601"/>
    <x v="0"/>
    <s v="BHP Gen Plant Land/Buildings-SD-Hot Springs Office"/>
  </r>
  <r>
    <s v="BH Power Inc."/>
    <x v="31"/>
    <s v="BHP General Plant - State Wide-SD"/>
    <n v="41431"/>
    <n v="18692.515369040702"/>
    <x v="0"/>
    <s v="BHP Gen Plant Other-SD Tax District 0599"/>
  </r>
  <r>
    <s v="BH Power Inc."/>
    <x v="10"/>
    <s v="BHP Electric Distribution - Mass-WY"/>
    <n v="152173.98000000001"/>
    <n v="18744.280724584398"/>
    <x v="0"/>
    <s v="BHP Elec Distribution-WY-Weston County"/>
  </r>
  <r>
    <s v="BH Power Inc."/>
    <x v="56"/>
    <s v="BHP Elec Gen-Prairie Gen-Cheyenne"/>
    <n v="144934.47"/>
    <n v="18979.651478285101"/>
    <x v="0"/>
    <s v="BHP Elec Gen-Prairie Gen-Cheyenne"/>
  </r>
  <r>
    <s v="BH Power Inc."/>
    <x v="21"/>
    <s v="BHP Electric Substations-MT"/>
    <n v="-63971.67"/>
    <n v="19060.4406072366"/>
    <x v="0"/>
    <s v="BHP Elec Sub - MT 02 - BELLE CREEK 69/24.9KV SUB (aka Wesco Pump Sub) (D)"/>
  </r>
  <r>
    <s v="BH Power Inc."/>
    <x v="27"/>
    <s v="BHP Elec Gen-Wyodak Plant"/>
    <n v="18932.260000000002"/>
    <n v="19154.2456219952"/>
    <x v="0"/>
    <s v="BHP Elec Gen-Steam-WYODAK 1 Joint Plant Unit 1"/>
  </r>
  <r>
    <s v="BH Power Inc."/>
    <x v="29"/>
    <s v="BHP General Plant-Land/Buildings-SD"/>
    <n v="44981.270000000004"/>
    <n v="19243.1956655303"/>
    <x v="0"/>
    <s v="BHP Gen Plant Land/Buildings-SD-Rapid City Reliability Center/SC"/>
  </r>
  <r>
    <s v="BH Power Inc."/>
    <x v="60"/>
    <s v="BHP Elec Gen-Ben French Diesel"/>
    <n v="50995.090000000004"/>
    <n v="19385.040192492001"/>
    <x v="0"/>
    <s v="BHP Elec Gen-Other-Ben French Diesel Common"/>
  </r>
  <r>
    <s v="BH Power Inc."/>
    <x v="58"/>
    <s v="BHP General Plant - State Wide-SD"/>
    <n v="21434.79"/>
    <n v="19405.6572450819"/>
    <x v="0"/>
    <s v="BHP Gen Plant Other-SD Tax District 0299"/>
  </r>
  <r>
    <s v="BH Power Inc."/>
    <x v="59"/>
    <s v="BHP General Plant - State Wide-WY"/>
    <n v="52741.62"/>
    <n v="19602.4003752186"/>
    <x v="0"/>
    <s v="BHP Gen Plant Other-WY Tax District 0801"/>
  </r>
  <r>
    <s v="BH Power Inc."/>
    <x v="13"/>
    <s v="BHP Electric Distribution - Mass-SD"/>
    <n v="267898.86"/>
    <n v="19719.495436852303"/>
    <x v="0"/>
    <s v="BHP Elec Distribution-SD-Lawrence County"/>
  </r>
  <r>
    <s v="BH Power Inc."/>
    <x v="55"/>
    <s v="BHP Electric 69KV Distrib Lines-MT"/>
    <n v="18935.310000000001"/>
    <n v="19793.135074064103"/>
    <x v="0"/>
    <s v="BHP Elec 69KV D Line-MT 3.18-SUNDANCE HILL-BELLE CREEK-Powder River MT"/>
  </r>
  <r>
    <s v="BH Power Inc."/>
    <x v="50"/>
    <s v="BHP General Plant - State Wide-SD"/>
    <n v="40757.83"/>
    <n v="19804.943674181599"/>
    <x v="0"/>
    <s v="BHP Gen Plant Other-SD Tax District 0114"/>
  </r>
  <r>
    <s v="BH Power Inc."/>
    <x v="61"/>
    <s v="BHP Elec Gen-Ben French CT"/>
    <n v="647130.15"/>
    <n v="20076.267750701503"/>
    <x v="0"/>
    <s v="BHP Elec Gen-Other-Ben French CT Common"/>
  </r>
  <r>
    <s v="BH Power Inc."/>
    <x v="22"/>
    <s v="BHP Electric 69KV Distrib Lines-SD"/>
    <n v="69228.290000000008"/>
    <n v="20205.822304215701"/>
    <x v="0"/>
    <s v="BHP Elec 69KV D Line-SD 3.44-TAP TO SPF HYDRO &amp; SPF PARK (FUTURE)-Lawrence SD"/>
  </r>
  <r>
    <s v="BH Power Inc."/>
    <x v="56"/>
    <s v="BHP General Plant - State Wide-SD"/>
    <n v="401538.87"/>
    <n v="20224.175757462901"/>
    <x v="0"/>
    <s v="BHP Gen Plant Other-SD Tax District 0699"/>
  </r>
  <r>
    <s v="BH Power Inc."/>
    <x v="60"/>
    <s v="BHP Elec Gen-Ben French CT"/>
    <n v="29195.100000000002"/>
    <n v="20527.836510159003"/>
    <x v="0"/>
    <s v="BHP Elec Gen-Other-Ben French CT Unit 2"/>
  </r>
  <r>
    <s v="BH Power Inc."/>
    <x v="31"/>
    <s v="BHP General Plant - State Wide-SD"/>
    <n v="47483.040000000001"/>
    <n v="20601.937877480399"/>
    <x v="0"/>
    <s v="BHP Gen Plant Other-SD Tax District 0699"/>
  </r>
  <r>
    <s v="BH Power Inc."/>
    <x v="61"/>
    <s v="BHP Elec Gen-Ben French Diesel"/>
    <n v="223044.75"/>
    <n v="20702.237499269999"/>
    <x v="0"/>
    <s v="BHP Elec Gen-Other-Ben French Diesel Unit 4"/>
  </r>
  <r>
    <s v="BH Power Inc."/>
    <x v="29"/>
    <s v="BHP General Plant-Land/Buildings-SD"/>
    <n v="67178.98"/>
    <n v="20904.726746208402"/>
    <x v="0"/>
    <s v="BHP Gen Plant Land/Buildings-SD-Spearfish Office"/>
  </r>
  <r>
    <s v="BH Power Inc."/>
    <x v="58"/>
    <s v="BHP Electric Distribution - Mass-SD"/>
    <n v="80384.639999999999"/>
    <n v="21128.224823731201"/>
    <x v="0"/>
    <s v="BHP Elec Distribution-SD-Pennington County"/>
  </r>
  <r>
    <s v="BH Power Inc."/>
    <x v="30"/>
    <s v="BHP Electric Substations-SD"/>
    <n v="25107.25"/>
    <n v="21316.149594797498"/>
    <x v="0"/>
    <s v="BHP Elec Sub - SD 23 - EDGEMONT 69KV RIVER SUB (D)"/>
  </r>
  <r>
    <s v="BH Power Inc."/>
    <x v="56"/>
    <s v="BHP Electric Distribution - Mass-SD"/>
    <n v="199735.43"/>
    <n v="21345.520769030401"/>
    <x v="0"/>
    <s v="BHP Elec Distribution-SD-Pennington County"/>
  </r>
  <r>
    <s v="BH Power Inc."/>
    <x v="61"/>
    <s v="BHP Elec Gen-Ben French Diesel"/>
    <n v="225506.93"/>
    <n v="21726.280156633198"/>
    <x v="0"/>
    <s v="BHP Elec Gen-Other-Ben French Diesel Unit 3"/>
  </r>
  <r>
    <s v="BH Power Inc."/>
    <x v="35"/>
    <s v="BHP General Plant - State Wide-SD"/>
    <n v="186417.37"/>
    <n v="22158.109863098001"/>
    <x v="0"/>
    <s v="BHP Gen Plant Other-SD Tax District 0150"/>
  </r>
  <r>
    <s v="BH Power Inc."/>
    <x v="36"/>
    <s v="BHP General Plant - State Wide-SD"/>
    <n v="34924.94"/>
    <n v="22311.8551959016"/>
    <x v="0"/>
    <s v="BHP Gen Plant Other-SD Tax District 0202"/>
  </r>
  <r>
    <s v="BH Power Inc."/>
    <x v="47"/>
    <s v="BHP Electric Substations-SD"/>
    <n v="57834.49"/>
    <n v="22387.050945397601"/>
    <x v="0"/>
    <s v="BHP Elec Sub - SD 88 - SOUTH RAPID CITY SUB (T)"/>
  </r>
  <r>
    <s v="BH Power Inc."/>
    <x v="34"/>
    <s v="BHP General Plant - State Wide-SD"/>
    <n v="36132.44"/>
    <n v="22842.8894804663"/>
    <x v="0"/>
    <s v="BHP Gen Plant Other-SD Tax District 0299"/>
  </r>
  <r>
    <s v="BH Power Inc."/>
    <x v="29"/>
    <s v="BHP Elec Gen-Neil Simpson II"/>
    <n v="97860.92"/>
    <n v="23457.619227475501"/>
    <x v="0"/>
    <s v="BHP Elec Gen-Steam-NEIL SIMPSON 2"/>
  </r>
  <r>
    <s v="BH Power Inc."/>
    <x v="34"/>
    <s v="BHP General Plant - State Wide-WY"/>
    <n v="37296.379999999997"/>
    <n v="23595.209906809701"/>
    <x v="0"/>
    <s v="BHP Gen Plant Other-WY Tax District 0799"/>
  </r>
  <r>
    <s v="BH Power Inc."/>
    <x v="61"/>
    <s v="BHP Elec Gen-Ben French Diesel"/>
    <n v="209370.19"/>
    <n v="23653.388140524301"/>
    <x v="0"/>
    <s v="BHP Elec Gen-Other-Ben French Diesel Unit 1"/>
  </r>
  <r>
    <s v="BH Power Inc."/>
    <x v="34"/>
    <s v="BHP Elec Gen-Wyodak Plant"/>
    <n v="114952.36"/>
    <n v="23953.4479138467"/>
    <x v="0"/>
    <s v="BHP Elec Gen-Steam-WYODAK 1 Joint Plant Unit 1"/>
  </r>
  <r>
    <s v="BH Power Inc."/>
    <x v="13"/>
    <s v="BHP Electric Distribution - Mass-SD"/>
    <n v="271207.96000000002"/>
    <n v="24474.582260830502"/>
    <x v="0"/>
    <s v="BHP Elec Distribution-SD-Butte County"/>
  </r>
  <r>
    <s v="BH Power Inc."/>
    <x v="22"/>
    <s v="BHP Electric Distribution - Mass-WY"/>
    <n v="92255.37"/>
    <n v="24627.427596454603"/>
    <x v="0"/>
    <s v="BHP Elec Distribution-WY-Crook County"/>
  </r>
  <r>
    <s v="BH Power Inc."/>
    <x v="28"/>
    <s v="BHP General Plant - Tower Sites-SD"/>
    <n v="57319.33"/>
    <n v="25173.580935658403"/>
    <x v="0"/>
    <s v="BHP Gen Plant Tower Sites-SD-Skyline Drive Communication Site"/>
  </r>
  <r>
    <s v="BH Power Inc."/>
    <x v="51"/>
    <s v="BHP Elec Gen-Wyodak Plant"/>
    <n v="25838.84"/>
    <n v="25838.84"/>
    <x v="0"/>
    <s v="BHP Elec Gen-Steam-WYODAK 1 Joint Plant Unit 1"/>
  </r>
  <r>
    <s v="BH Power Inc."/>
    <x v="22"/>
    <s v="BHP Electric 69KV Distrib Lines-SD"/>
    <n v="60506.83"/>
    <n v="26186.603575769303"/>
    <x v="0"/>
    <s v="BHP Elec 69KV D Line-SD 3.40-RADIO DRIVE SUB 69KV TAP LINE-Pennington SD"/>
  </r>
  <r>
    <s v="BH Power Inc."/>
    <x v="28"/>
    <s v="BHP General Plant - Tower Sites-SD"/>
    <n v="51074.47"/>
    <n v="26226.373528361499"/>
    <x v="0"/>
    <s v="BHP Gen Plant Tower Sites-SD-Hill City Communication Site"/>
  </r>
  <r>
    <s v="BH Power Inc."/>
    <x v="21"/>
    <s v="BHP Electric Substations-WY"/>
    <n v="38284.36"/>
    <n v="26502.034933974101"/>
    <x v="0"/>
    <s v="BHP Elec Sub - WY 05 - UPTON METERING STATION (D)"/>
  </r>
  <r>
    <s v="BH Power Inc."/>
    <x v="32"/>
    <s v="BHP Electric Transmission Lines-WY"/>
    <n v="55868.97"/>
    <n v="26536.229940222001"/>
    <x v="0"/>
    <s v="BHP Elec T Line-WY 1.05-WYODAK 230KV DC EXIT - 230KV"/>
  </r>
  <r>
    <s v="BH Power Inc."/>
    <x v="35"/>
    <s v="BHP General Plant - State Wide-SD"/>
    <n v="37086.340000000004"/>
    <n v="26644.033288412498"/>
    <x v="0"/>
    <s v="BHP Gen Plant Other-SD Tax District 0299"/>
  </r>
  <r>
    <s v="BH Power Inc."/>
    <x v="42"/>
    <s v="BHP General Plant - State Wide-SD"/>
    <n v="128263.09"/>
    <n v="26936.786336127698"/>
    <x v="0"/>
    <s v="BHP Gen Plant Other-SD Tax District 0199"/>
  </r>
  <r>
    <s v="BH Power Inc."/>
    <x v="52"/>
    <s v="BHP General Plant-Land/Buildings-WY"/>
    <n v="89198.31"/>
    <n v="26972.666257102799"/>
    <x v="0"/>
    <s v="BHP Gen Plant Land/Buildings-WY-Ns Complex General Plant Assets"/>
  </r>
  <r>
    <s v="BH Power Inc."/>
    <x v="34"/>
    <s v="BHP General Plant - State Wide-SD"/>
    <n v="61735.340000000004"/>
    <n v="27939.116512241602"/>
    <x v="0"/>
    <s v="BHP Gen Plant Other-SD Tax District 0406"/>
  </r>
  <r>
    <s v="BH Power Inc."/>
    <x v="22"/>
    <s v="BHP Electric 69KV Distrib Lines-SD"/>
    <n v="112264.96000000001"/>
    <n v="28247.444626636803"/>
    <x v="0"/>
    <s v="BHP Elec 69KV D Line-SD 3.31-PLUMA-WHITEWOOD-Meade SD"/>
  </r>
  <r>
    <s v="BH Power Inc."/>
    <x v="60"/>
    <s v="BHP Elec Gen-Prairie Gen-Cheyenne"/>
    <n v="160379.73000000001"/>
    <n v="28749.354451731902"/>
    <x v="0"/>
    <s v="BHP Elec Gen-Other-CPGS Combined Cycle"/>
  </r>
  <r>
    <s v="BH Power Inc."/>
    <x v="32"/>
    <s v="BHP Electric Transmission Lines-WY"/>
    <n v="87346.52"/>
    <n v="29105.193684303202"/>
    <x v="0"/>
    <s v="BHP Elec T Line-WY 3.33-NSI-WYODAK TIE LINE - 69KV"/>
  </r>
  <r>
    <s v="BH Power Inc."/>
    <x v="30"/>
    <s v="BHP Electric Substations-SD"/>
    <n v="163866.85"/>
    <n v="29382.810838661"/>
    <x v="0"/>
    <s v="BHP Elec Sub - SD 103 - CLEVELAND STREET SUB (D)"/>
  </r>
  <r>
    <s v="BH Power Inc."/>
    <x v="35"/>
    <s v="BHP General Plant - State Wide-SD"/>
    <n v="68211.63"/>
    <n v="29574.036132723199"/>
    <x v="0"/>
    <s v="BHP Gen Plant Other-SD Tax District 0406"/>
  </r>
  <r>
    <s v="BH Power Inc."/>
    <x v="62"/>
    <s v="BHP Elec Gen-WYGen 3"/>
    <n v="702294.89"/>
    <n v="29716.641843581798"/>
    <x v="0"/>
    <s v="BHP Elec Gen-Steam-WYGEN 3 Unit 1"/>
  </r>
  <r>
    <s v="BH Power Inc."/>
    <x v="22"/>
    <s v="BHP Electric 69KV Distrib Lines-SD"/>
    <n v="81106.259999999995"/>
    <n v="30203.066078138403"/>
    <x v="0"/>
    <s v="BHP Elec 69KV D Line-SD 3.42-PIEDMONT SUB 69KV TAP LINE-Meade SD"/>
  </r>
  <r>
    <s v="BH Power Inc."/>
    <x v="32"/>
    <s v="BHP Electric Transmission Lines-WY"/>
    <n v="104200.59"/>
    <n v="30209.659995808801"/>
    <x v="0"/>
    <s v="BHP Elec T Line-WY 1.08-YELLOW CREEK-OSAGE - 230KV"/>
  </r>
  <r>
    <s v="BH Power Inc."/>
    <x v="39"/>
    <s v="BHP Elec Gen-Ben French Diesel"/>
    <n v="177192.83000000002"/>
    <n v="30300.104192612303"/>
    <x v="0"/>
    <s v="BHP Elec Gen-Other-Ben French Diesel Common"/>
  </r>
  <r>
    <s v="BH Power Inc."/>
    <x v="61"/>
    <s v="BHP Elec Gen-Ben French Diesel"/>
    <n v="239549.77000000002"/>
    <n v="30878.058277995999"/>
    <x v="0"/>
    <s v="BHP Elec Gen-Other-Ben French Diesel Unit 5"/>
  </r>
  <r>
    <s v="BH Power Inc."/>
    <x v="32"/>
    <s v="BHP Electric Transmission Lines-WY"/>
    <n v="239170.86000000002"/>
    <n v="30981.705295845601"/>
    <x v="0"/>
    <s v="BHP Elec T Line-WY 1.17-WINDSTAR-DAVE JOHNSTON - 230KV"/>
  </r>
  <r>
    <s v="BH Power Inc."/>
    <x v="42"/>
    <s v="BHP General Plant - State Wide-SD"/>
    <n v="146023.83000000002"/>
    <n v="31029.925902759504"/>
    <x v="0"/>
    <s v="BHP Gen Plant Other-SD Tax District 0299"/>
  </r>
  <r>
    <s v="BH Power Inc."/>
    <x v="23"/>
    <s v="BHP Electric Distribution - Mass-SD"/>
    <n v="203390.31"/>
    <n v="31246.178304065201"/>
    <x v="0"/>
    <s v="BHP Elec Distribution-SD-Fall River County"/>
  </r>
  <r>
    <s v="BH Power Inc."/>
    <x v="21"/>
    <s v="BHP Electric Substations-SD"/>
    <n v="36494.89"/>
    <n v="31690.281381046501"/>
    <x v="0"/>
    <s v="BHP Elec Sub - SD 33 - MPI SUBSTATION (D)"/>
  </r>
  <r>
    <s v="BH Power Inc."/>
    <x v="58"/>
    <s v="BHP Elec Gen-Prairie Gen-Cheyenne"/>
    <n v="86486.35"/>
    <n v="31719.271394675401"/>
    <x v="0"/>
    <s v="BHP Elec Gen-Prairie Gen-Cheyenne"/>
  </r>
  <r>
    <s v="BH Power Inc."/>
    <x v="10"/>
    <s v="BHP Electric Distribution - Mass-SD"/>
    <n v="243326.82"/>
    <n v="32092.802928269601"/>
    <x v="0"/>
    <s v="BHP Elec Distribution-SD-Fall River County"/>
  </r>
  <r>
    <s v="BH Power Inc."/>
    <x v="32"/>
    <s v="BHP Electric Transmission Lines-WY"/>
    <n v="256950.79"/>
    <n v="32191.145245530599"/>
    <x v="0"/>
    <s v="BHP Elec T Line-WY 1.13 DONKEY CREEK-WYODAK TIE LINE #2 230KV DC"/>
  </r>
  <r>
    <s v="BH Power Inc."/>
    <x v="55"/>
    <s v="BHP Electric 69KV Distrib Lines-SD"/>
    <n v="74440.850000000006"/>
    <n v="32217.384845874101"/>
    <x v="0"/>
    <s v="BHP Elec 69KV D Line-SD 3.39-TAP TO MALL SUB-Pennington SD"/>
  </r>
  <r>
    <s v="BH Power Inc."/>
    <x v="13"/>
    <s v="BHP Electric Distribution - Mass-SD"/>
    <n v="369301.18"/>
    <n v="32578.490641428602"/>
    <x v="0"/>
    <s v="BHP Elec Distribution-SD-Custer County"/>
  </r>
  <r>
    <s v="BH Power Inc."/>
    <x v="29"/>
    <s v="BHP Elec Gen-Prairie Gen-Cheyenne"/>
    <n v="91895.040000000008"/>
    <n v="32939.354154969602"/>
    <x v="0"/>
    <s v="BHP Elec Gen-Other-CPGS Common"/>
  </r>
  <r>
    <s v="BH Power Inc."/>
    <x v="23"/>
    <s v="BHP Electric Distribution - Mass-SD"/>
    <n v="270392.53999999998"/>
    <n v="33051.014694566002"/>
    <x v="0"/>
    <s v="BHP Elec Distribution-SD-Butte County"/>
  </r>
  <r>
    <s v="BH Power Inc."/>
    <x v="32"/>
    <s v="BHP Electric Transmission Lines-SD"/>
    <n v="117645.31"/>
    <n v="34107.5306310792"/>
    <x v="0"/>
    <s v="BHP Elec T Line-SD 1.08-YELLOW CREEK-OSAGE - 230KV"/>
  </r>
  <r>
    <s v="BH Power Inc."/>
    <x v="63"/>
    <s v="BHP General Plant - State Wide-WY"/>
    <n v="148886.30000000002"/>
    <n v="34339.273207396007"/>
    <x v="0"/>
    <s v="BHP Gen Plant Other-WY Tax District 0799"/>
  </r>
  <r>
    <s v="BH Power Inc."/>
    <x v="27"/>
    <s v="BHP Elec Gen-Ben French CT"/>
    <n v="33828.67"/>
    <n v="34389.526019592202"/>
    <x v="0"/>
    <s v="BHP Elec Gen-Other-Ben French CT Common"/>
  </r>
  <r>
    <s v="BH Power Inc."/>
    <x v="22"/>
    <s v="BHP Electric 69KV Distrib Lines-SD"/>
    <n v="78957.73"/>
    <n v="34577.022411385107"/>
    <x v="0"/>
    <s v="BHP Elec 69KV D Line-SD 3.39-TAP TO MALL SUB-Pennington SD"/>
  </r>
  <r>
    <s v="BH Power Inc."/>
    <x v="55"/>
    <s v="BHP Electric 69KV Distrib Lines-SD"/>
    <n v="66200.62"/>
    <n v="35591.031610746002"/>
    <x v="0"/>
    <s v="BHP Elec 69KV D Line-SD 3.17-WEST HILL-HOT SPRINGS-Fall River SD"/>
  </r>
  <r>
    <s v="BH Power Inc."/>
    <x v="29"/>
    <s v="BHP General Plant-Land/Buildings-SD"/>
    <n v="74274.400000000009"/>
    <n v="35650.881197072697"/>
    <x v="0"/>
    <s v="BHP Gen Plant Land/Buildings-SD-Sturgis Service/Distribution Center"/>
  </r>
  <r>
    <s v="BH Power Inc."/>
    <x v="44"/>
    <s v="BHP Electric Transmission Lines-SD"/>
    <n v="4067650.21"/>
    <n v="35722.2668502284"/>
    <x v="0"/>
    <s v="BHP Elec T Line-SD 1.19-TAP OFF LANGE-WEST HILL TO NEW SUB- 230KV"/>
  </r>
  <r>
    <s v="BH Power Inc."/>
    <x v="63"/>
    <s v="BHP General Plant - State Wide-SD"/>
    <n v="160765.08000000002"/>
    <n v="37079.005955073597"/>
    <x v="0"/>
    <s v="BHP Gen Plant Other-SD Tax District 0398"/>
  </r>
  <r>
    <s v="BH Power Inc."/>
    <x v="47"/>
    <s v="BHP Electric Substations-SD"/>
    <n v="41081.950000000004"/>
    <n v="37453.146685584703"/>
    <x v="0"/>
    <s v="BHP Elec Sub - SD 15 - LOOKOUT 230/69KV SUB (T)"/>
  </r>
  <r>
    <s v="BH Power Inc."/>
    <x v="41"/>
    <s v="BHP Elec Gen-Neil Simpson CT"/>
    <n v="77650.67"/>
    <n v="39222.070224879601"/>
    <x v="0"/>
    <s v="BHP Elec Gen-Other-Neil Simpson CT Unit 1"/>
  </r>
  <r>
    <s v="BH Power Inc."/>
    <x v="11"/>
    <s v="BHP Electric Substations-WY"/>
    <n v="112152.57"/>
    <n v="39233.865665526901"/>
    <x v="0"/>
    <s v="BHP Elec Sub - WY 90 - HUGHES 230KV SUB (PRECORP) (T)"/>
  </r>
  <r>
    <s v="BH Power Inc."/>
    <x v="10"/>
    <s v="BHP Electric Distribution - Mass-SD"/>
    <n v="333953.52"/>
    <n v="39501.365911907502"/>
    <x v="0"/>
    <s v="BHP Elec Distribution-SD-Custer County"/>
  </r>
  <r>
    <s v="BH Power Inc."/>
    <x v="39"/>
    <s v="BHP Elec Gen-Ben French CT"/>
    <n v="158591.06"/>
    <n v="40228.530766400399"/>
    <x v="0"/>
    <s v="BHP Elec Gen-Other-Ben French CT Unit 1"/>
  </r>
  <r>
    <s v="BH Power Inc."/>
    <x v="39"/>
    <s v="BHP Elec Gen-Ben French CT"/>
    <n v="158591.06"/>
    <n v="40228.530766400399"/>
    <x v="0"/>
    <s v="BHP Elec Gen-Other-Ben French CT Unit 2"/>
  </r>
  <r>
    <s v="BH Power Inc."/>
    <x v="52"/>
    <s v="BHP Elec Gen-Prairie Gen-Cheyenne"/>
    <n v="560571.32000000007"/>
    <n v="40796.968592802303"/>
    <x v="0"/>
    <s v="BHP Elec Gen-Other-CPGS Common"/>
  </r>
  <r>
    <s v="BH Power Inc."/>
    <x v="22"/>
    <s v="BHP Electric 69KV Distrib Lines-SD"/>
    <n v="311917.56"/>
    <n v="40811.084565634803"/>
    <x v="0"/>
    <s v="BHP Elec 69KV D Line-SD 3.15-CUSTER-WEST HILL-Fall River SD"/>
  </r>
  <r>
    <s v="BH Power Inc."/>
    <x v="21"/>
    <s v="BHP Electric Substations-SD"/>
    <n v="515645.97000000003"/>
    <n v="40862.498960602199"/>
    <x v="0"/>
    <s v="BHP Elec Sub - SD 112 - EDGEMONT CITY SUB (D)"/>
  </r>
  <r>
    <s v="BH Power Inc."/>
    <x v="30"/>
    <s v="BHP Electric Substations-SD"/>
    <n v="299579.41000000003"/>
    <n v="41077.945237555199"/>
    <x v="0"/>
    <s v="BHP Elec Sub - SD 106 - EAST MEADE SUB (D)"/>
  </r>
  <r>
    <s v="BH Power Inc."/>
    <x v="30"/>
    <s v="BHP Electric Substations-SD"/>
    <n v="90895.58"/>
    <n v="41225.372174470001"/>
    <x v="0"/>
    <s v="BHP Elec Sub - SD 14 - KIRK SWITCH STATION (D)"/>
  </r>
  <r>
    <s v="BH Power Inc."/>
    <x v="21"/>
    <s v="BHP Electric Substations-SD"/>
    <n v="3656145.3"/>
    <n v="41390.306904975005"/>
    <x v="0"/>
    <s v="BHP Elec Sub - SD 108 - RED ROCK SUB (D)"/>
  </r>
  <r>
    <s v="BH Power Inc."/>
    <x v="35"/>
    <s v="BHP General Plant - State Wide-SD"/>
    <n v="213753.45"/>
    <n v="42549.329409780301"/>
    <x v="0"/>
    <s v="BHP Gen Plant Other-SD Tax District 0699"/>
  </r>
  <r>
    <s v="BH Power Inc."/>
    <x v="33"/>
    <s v="BHP Electric Distribution - Mass-SD"/>
    <n v="80111"/>
    <n v="42694.396554746796"/>
    <x v="0"/>
    <s v="BHP Elec Distribution-SD-Custer County"/>
  </r>
  <r>
    <s v="BH Power Inc."/>
    <x v="44"/>
    <s v="BHP Electric Transmission Lines-WY"/>
    <n v="231592.32000000001"/>
    <n v="42710.892533279999"/>
    <x v="0"/>
    <s v="BHP Elec T Line-WY 1.30 WYGEN 2, WYGEN 3 TO DONKEY CREEK DC"/>
  </r>
  <r>
    <s v="BH Power Inc."/>
    <x v="21"/>
    <s v="BHP Electric Substations-WY"/>
    <n v="53311.56"/>
    <n v="43193.709359941204"/>
    <x v="0"/>
    <s v="BHP Elec Sub - WY 06 - GILLETTE METERING STATION (D)"/>
  </r>
  <r>
    <s v="BH Power Inc."/>
    <x v="10"/>
    <s v="BHP Electric Distribution - Mass-SD"/>
    <n v="261671.84"/>
    <n v="44228.583739195099"/>
    <x v="0"/>
    <s v="BHP Elec Distribution-SD-Butte County"/>
  </r>
  <r>
    <s v="BH Power Inc."/>
    <x v="11"/>
    <s v="BHP Electric Substations-SD"/>
    <n v="3647176.79"/>
    <n v="44381.436676240897"/>
    <x v="0"/>
    <s v="BHP Elec Sub - SD 109 - WEST RAPID CITY SUB-230/69KV  (T)"/>
  </r>
  <r>
    <s v="BH Power Inc."/>
    <x v="32"/>
    <s v="BHP Electric Transmission Lines-SD"/>
    <n v="232137.30000000002"/>
    <n v="44389.921276710003"/>
    <x v="0"/>
    <s v="BHP Elec T Line-SD 1.10-DC TIE WEST 230KV LINE - 230KV"/>
  </r>
  <r>
    <s v="BH Power Inc."/>
    <x v="31"/>
    <s v="BHP Elec Gen-Neil Simpson II"/>
    <n v="125317.6"/>
    <n v="44568.003892061999"/>
    <x v="0"/>
    <s v="BHP Elec Gen-Steam-NEIL SIMPSON 2"/>
  </r>
  <r>
    <s v="BH Power Inc."/>
    <x v="22"/>
    <s v="BHP Electric 69KV Distrib Lines-SD"/>
    <n v="404357.88"/>
    <n v="44766.541766376002"/>
    <x v="0"/>
    <s v="BHP Elec 69KV D Line-SD 3.07-YELLOW CREEK-SUNDANCE HILL #1-Butte SD"/>
  </r>
  <r>
    <s v="BH Power Inc."/>
    <x v="52"/>
    <s v="BHP General Plant - State Wide-SD"/>
    <n v="99958.27"/>
    <n v="44987.292947129798"/>
    <x v="0"/>
    <s v="BHP Gen Plant Other-SD Tax District 0199"/>
  </r>
  <r>
    <s v="BH Power Inc."/>
    <x v="21"/>
    <s v="BHP Electric Substations-WY"/>
    <n v="90816.77"/>
    <n v="45178.8270521222"/>
    <x v="0"/>
    <s v="BHP Elec Sub - WY 23 - NSII PLANT (D)"/>
  </r>
  <r>
    <s v="BH Power Inc."/>
    <x v="61"/>
    <s v="BHP Elec Gen-Ben French Diesel"/>
    <n v="441319.03"/>
    <n v="45262.073601011602"/>
    <x v="0"/>
    <s v="BHP Elec Gen-Other-Ben French Diesel Unit 2"/>
  </r>
  <r>
    <s v="BH Power Inc."/>
    <x v="30"/>
    <s v="BHP Electric Substations-SD"/>
    <n v="227727.25"/>
    <n v="45637.520127175005"/>
    <x v="0"/>
    <s v="BHP Elec Sub - SD 98 - MINNEKAHTA 69KV SUB (D)"/>
  </r>
  <r>
    <s v="BH Power Inc."/>
    <x v="31"/>
    <s v="BHP General Plant - State Wide-SD"/>
    <n v="101025.75"/>
    <n v="45754.1834971879"/>
    <x v="0"/>
    <s v="BHP Gen Plant Other-SD Tax District 0299"/>
  </r>
  <r>
    <s v="BH Power Inc."/>
    <x v="39"/>
    <s v="BHP Elec Gen-Ben French CT"/>
    <n v="193531.79"/>
    <n v="46028.211802446902"/>
    <x v="0"/>
    <s v="BHP Elec Gen-Other-Ben French CT Unit 4"/>
  </r>
  <r>
    <s v="BH Power Inc."/>
    <x v="21"/>
    <s v="BHP Electric Substations-SD"/>
    <n v="143527.73000000001"/>
    <n v="46229.711998181396"/>
    <x v="0"/>
    <s v="BHP Elec Sub - SD 95 - SPEARFISH HYDRO SUB (D)"/>
  </r>
  <r>
    <s v="BH Power Inc."/>
    <x v="47"/>
    <s v="BHP Electric Substations-SD"/>
    <n v="198882.7"/>
    <n v="47184.451211828004"/>
    <x v="0"/>
    <s v="BHP Elec Sub - SD 97 - MINNEKAHTA 230KV SUB (T)"/>
  </r>
  <r>
    <s v="BH Power Inc."/>
    <x v="21"/>
    <s v="BHP Electric Substations-SD"/>
    <n v="4217589.84"/>
    <n v="47746.280181180002"/>
    <x v="0"/>
    <s v="BHP Elec Sub - SD 110 - WEST RAPID CITY SUB- 230/69KV  (D)"/>
  </r>
  <r>
    <s v="BH Power Inc."/>
    <x v="33"/>
    <s v="BHP Electric Distribution - Mass-WY"/>
    <n v="124279.31"/>
    <n v="48099.444757839003"/>
    <x v="0"/>
    <s v="BHP Elec Distribution-WY-Weston County"/>
  </r>
  <r>
    <s v="BH Power Inc."/>
    <x v="36"/>
    <s v="BHP General Plant - State Wide-SD"/>
    <n v="73265.180000000008"/>
    <n v="48447.466911127798"/>
    <x v="0"/>
    <s v="BHP Gen Plant Other-SD Tax District 0199"/>
  </r>
  <r>
    <s v="BH Power Inc."/>
    <x v="63"/>
    <s v="BHP Electric Distribution - Mass-SD"/>
    <n v="303862.8"/>
    <n v="48519.131542716001"/>
    <x v="0"/>
    <s v="BHP Elec Distribution-SD-Pennington County"/>
  </r>
  <r>
    <s v="BH Power Inc."/>
    <x v="45"/>
    <s v="BHP General Plant - State Wide-SD"/>
    <n v="99126.31"/>
    <n v="48877.349624265007"/>
    <x v="0"/>
    <s v="BHP Gen Plant Other-SD Tax District 0199"/>
  </r>
  <r>
    <s v="BH Power Inc."/>
    <x v="55"/>
    <s v="BHP Electric 69KV Distrib Lines-SD"/>
    <n v="187201.14"/>
    <n v="49091.696218021803"/>
    <x v="0"/>
    <s v="BHP Elec 69KV D Line-SD 3.10-STURGIS-LANGE-Pennington SD"/>
  </r>
  <r>
    <s v="BH Power Inc."/>
    <x v="39"/>
    <s v="BHP Elec Gen-Ben French CT"/>
    <n v="198503.36000000002"/>
    <n v="50388.833687642604"/>
    <x v="0"/>
    <s v="BHP Elec Gen-Other-Ben French CT Unit 3"/>
  </r>
  <r>
    <s v="BH Power Inc."/>
    <x v="60"/>
    <s v="BHP Elec Gen-Ben French CT"/>
    <n v="132922.79999999999"/>
    <n v="50768.632955004105"/>
    <x v="0"/>
    <s v="BHP Elec Gen-Other-Ben French CT Unit 1"/>
  </r>
  <r>
    <s v="BH Power Inc."/>
    <x v="33"/>
    <s v="BHP Electric Distribution - Mass-SD"/>
    <n v="74882.92"/>
    <n v="51245.249000199998"/>
    <x v="0"/>
    <s v="BHP Elec Distribution-SD-Fall River County"/>
  </r>
  <r>
    <s v="BH Power Inc."/>
    <x v="28"/>
    <s v="BHP General Plant - Tower Sites-WY"/>
    <n v="108503.6"/>
    <n v="52222.636200139998"/>
    <x v="0"/>
    <s v="BHP Gen Plant Tower Sites-WY-Tank Hill Communication Site"/>
  </r>
  <r>
    <s v="BH Power Inc."/>
    <x v="22"/>
    <s v="BHP Electric 69KV Distrib Lines-SD"/>
    <n v="275504.59000000003"/>
    <n v="53242.4976751781"/>
    <x v="0"/>
    <s v="BHP Elec 69KV D Line-SD 3.10-STURGIS-LANGE-Pennington SD"/>
  </r>
  <r>
    <s v="BH Power Inc."/>
    <x v="44"/>
    <s v="BHP Electric Transmission Lines-WY"/>
    <n v="90513.5"/>
    <n v="53427.739971462201"/>
    <x v="0"/>
    <s v="BHP Elec T Line-WY 3.33-NSI-WYODAK TIE LINE - 69KV"/>
  </r>
  <r>
    <s v="BH Power Inc."/>
    <x v="24"/>
    <s v="BHP Electric Transmission Lines-NE"/>
    <n v="49575.86"/>
    <n v="54223.860122816601"/>
    <x v="0"/>
    <s v="BHP Elec T Line-NE 1.04-WEST HILL-STEGALL - 230KV"/>
  </r>
  <r>
    <s v="BH Power Inc."/>
    <x v="37"/>
    <s v="BHP Electric Distribution - Mass-WY"/>
    <n v="142752.01999999999"/>
    <n v="54779.3603042209"/>
    <x v="0"/>
    <s v="BHP Elec Distribution-WY-Weston County"/>
  </r>
  <r>
    <s v="BH Power Inc."/>
    <x v="53"/>
    <s v="BHP General Plant-Land/Buildings-SD"/>
    <n v="1666356.71"/>
    <n v="57331.935767307601"/>
    <x v="0"/>
    <s v="BHP Gen Plant Land/Buildings-SD-Spearfish Office"/>
  </r>
  <r>
    <s v="BH Power Inc."/>
    <x v="31"/>
    <s v="BHP General Plant - State Wide-SD"/>
    <n v="141159.26"/>
    <n v="58953.064320336896"/>
    <x v="0"/>
    <s v="BHP Gen Plant Other-SD Tax District 0298"/>
  </r>
  <r>
    <s v="BH Power Inc."/>
    <x v="51"/>
    <s v="BHP General Plant - State Wide-WY"/>
    <n v="59291.55"/>
    <n v="59291.55"/>
    <x v="0"/>
    <s v="BHP Gen Plant Other-WY Tax District 0801"/>
  </r>
  <r>
    <s v="BH Power Inc."/>
    <x v="22"/>
    <s v="BHP Electric 69KV Distrib Lines-SD"/>
    <n v="121101.27"/>
    <n v="59722.739488784704"/>
    <x v="0"/>
    <s v="BHP Elec 69KV D Line-SD 3.35-TAP TO 44TH ST. SUB-Pennington SD"/>
  </r>
  <r>
    <s v="BH Power Inc."/>
    <x v="55"/>
    <s v="BHP Electric Distribution - Mass-WY"/>
    <n v="75008.44"/>
    <n v="59738.038515551401"/>
    <x v="0"/>
    <s v="BHP Elec Distribution-WY-Crook County"/>
  </r>
  <r>
    <s v="BH Power Inc."/>
    <x v="28"/>
    <s v="BHP General Plant - Tower Sites-SD"/>
    <n v="133393.44"/>
    <n v="59743.745510238601"/>
    <x v="0"/>
    <s v="BHP Gen Plant Tower Sites-SD-Gull Hill Communication Site"/>
  </r>
  <r>
    <s v="BH Power Inc."/>
    <x v="21"/>
    <s v="BHP Electric Substations-SD"/>
    <n v="1660745.4100000001"/>
    <n v="60224.670031250702"/>
    <x v="0"/>
    <s v="BHP Elec Sub - SD 36 - PLEASANT VALLEY SUB (D)"/>
  </r>
  <r>
    <s v="BH Power Inc."/>
    <x v="28"/>
    <s v="BHP General Plant - Tower Sites-WY"/>
    <n v="133649.38"/>
    <n v="60458.391348097299"/>
    <x v="0"/>
    <s v="BHP Gen Plant Tower Sites-WY-Warren Peak Communication Site"/>
  </r>
  <r>
    <s v="BH Power Inc."/>
    <x v="21"/>
    <s v="BHP Electric Substations-WY"/>
    <n v="85866.26"/>
    <n v="60954.5726825893"/>
    <x v="0"/>
    <s v="BHP Elec Sub - WY 09 - OSAGE 12.47KV SUB (D)"/>
  </r>
  <r>
    <s v="BH Power Inc."/>
    <x v="22"/>
    <s v="BHP Electric Distribution - Mass-WY"/>
    <n v="371421.07"/>
    <n v="61539.349956825703"/>
    <x v="0"/>
    <s v="BHP Elec Distribution-WY-Campbell County"/>
  </r>
  <r>
    <s v="BH Power Inc."/>
    <x v="21"/>
    <s v="BHP Electric Substations-SD"/>
    <n v="91644.72"/>
    <n v="61594.747805850595"/>
    <x v="0"/>
    <s v="BHP Elec Sub - SD 60 - NEWELL SUB (D)"/>
  </r>
  <r>
    <s v="BH Power Inc."/>
    <x v="23"/>
    <s v="BHP Electric Distribution - Mass-SD"/>
    <n v="978739.93"/>
    <n v="63113.8941052101"/>
    <x v="0"/>
    <s v="BHP Elec Distribution-SD-Custer County"/>
  </r>
  <r>
    <s v="BH Power Inc."/>
    <x v="56"/>
    <s v="BHP Elec Gen-Neil Simpson II"/>
    <n v="756062.12"/>
    <n v="63229.469558583296"/>
    <x v="0"/>
    <s v="BHP Elec Gen-Steam-NEIL SIMPSON 2"/>
  </r>
  <r>
    <s v="BH Power Inc."/>
    <x v="52"/>
    <s v="BHP Elec Gen-Neil Simpson II"/>
    <n v="642436.99"/>
    <n v="63957.640125976803"/>
    <x v="0"/>
    <s v="BHP Elec Gen-Steam-NEIL SIMPSON 2"/>
  </r>
  <r>
    <s v="BH Power Inc."/>
    <x v="21"/>
    <s v="BHP Electric Substations-SD"/>
    <n v="80371.8"/>
    <n v="63980.6903722223"/>
    <x v="0"/>
    <s v="BHP Elec Sub - SD 58 - AMERICAN COLLOID SUB (D)"/>
  </r>
  <r>
    <s v="BH Power Inc."/>
    <x v="35"/>
    <s v="BHP General Plant - State Wide-SD"/>
    <n v="268720.84999999998"/>
    <n v="64170.135299227906"/>
    <x v="0"/>
    <s v="BHP Gen Plant Other-SD Tax District 0599"/>
  </r>
  <r>
    <s v="BH Power Inc."/>
    <x v="44"/>
    <s v="BHP Electric Transmission Lines-SD"/>
    <n v="155813.29"/>
    <n v="64312.823583252997"/>
    <x v="0"/>
    <s v="BHP Elec T Line-SD 1.08-YELLOW CREEK-OSAGE - 230KV"/>
  </r>
  <r>
    <s v="BH Power Inc."/>
    <x v="21"/>
    <s v="BHP Electric Substations-SD"/>
    <n v="90794.13"/>
    <n v="64755.045392562002"/>
    <x v="0"/>
    <s v="BHP Elec Sub - SD 56 - RICHMOND HILL/ST JOE MINE SUB (D)"/>
  </r>
  <r>
    <s v="BH Power Inc."/>
    <x v="55"/>
    <s v="BHP Electric 69KV Distrib Lines-SD"/>
    <n v="274241.03999999998"/>
    <n v="65236.089766870202"/>
    <x v="0"/>
    <s v="BHP Elec 69KV D Line-SD 3.46-MINNEKAHTA-EDGEMONT-Fall River SD"/>
  </r>
  <r>
    <s v="BH Power Inc."/>
    <x v="13"/>
    <s v="BHP Electric Distribution - Mass-SD"/>
    <n v="898212.20000000007"/>
    <n v="66263.843606750801"/>
    <x v="0"/>
    <s v="BHP Elec Distribution-SD-Pennington County"/>
  </r>
  <r>
    <s v="BH Power Inc."/>
    <x v="10"/>
    <s v="BHP Electric Distribution - Mass-SD"/>
    <n v="547536.02"/>
    <n v="66278.353841036907"/>
    <x v="0"/>
    <s v="BHP Elec Distribution-SD-Meade County"/>
  </r>
  <r>
    <s v="BH Power Inc."/>
    <x v="49"/>
    <s v="BHP General Plant - State Wide-SD"/>
    <n v="450331.01"/>
    <n v="67084.109550976209"/>
    <x v="0"/>
    <s v="BHP Gen Plant Other-SD Tax District 0599"/>
  </r>
  <r>
    <s v="BH Power Inc."/>
    <x v="47"/>
    <s v="BHP Electric Substations-SD"/>
    <n v="72022.13"/>
    <n v="67105.144172972898"/>
    <x v="0"/>
    <s v="BHP Elec Sub - SD 01 - RC 230/69KV LANGE SUB (T)"/>
  </r>
  <r>
    <s v="BH Power Inc."/>
    <x v="44"/>
    <s v="BHP Electric Transmission Lines-WY"/>
    <n v="188179.42"/>
    <n v="68952.374493718002"/>
    <x v="0"/>
    <s v="BHP Elec T Line-WY 1.08-YELLOW CREEK-OSAGE - 230KV"/>
  </r>
  <r>
    <s v="BH Power Inc."/>
    <x v="47"/>
    <s v="BHP Electric Substations-SD"/>
    <n v="137259.38"/>
    <n v="69393.048423534012"/>
    <x v="0"/>
    <s v="BHP Elec Sub - SD 21 - WEST HILL 230/69KV SUB (T)"/>
  </r>
  <r>
    <s v="BH Power Inc."/>
    <x v="58"/>
    <s v="BHP General Plant - State Wide-SD"/>
    <n v="140985.58000000002"/>
    <n v="69995.646647803995"/>
    <x v="0"/>
    <s v="BHP Gen Plant Other-SD Tax District 0406"/>
  </r>
  <r>
    <s v="BH Power Inc."/>
    <x v="21"/>
    <s v="BHP Electric Substations-SD"/>
    <n v="140846.62"/>
    <n v="71752.0372945532"/>
    <x v="0"/>
    <s v="BHP Elec Sub - SD 80 - KIRK #4 RUSHMORE BUYOUT (D)"/>
  </r>
  <r>
    <s v="BH Power Inc."/>
    <x v="58"/>
    <s v="BHP Elec Gen-Neil Simpson II"/>
    <n v="503002.64"/>
    <n v="72308.298298167108"/>
    <x v="0"/>
    <s v="BHP Elec Gen-Steam-NEIL SIMPSON 2"/>
  </r>
  <r>
    <s v="BH Power Inc."/>
    <x v="53"/>
    <s v="BHP General Plant-Land/Buildings-SD"/>
    <n v="167689.05000000002"/>
    <n v="74077.758303172304"/>
    <x v="0"/>
    <s v="BHP Gen Plant Land/Buildings-SD-Custer Warehouse"/>
  </r>
  <r>
    <s v="BH Power Inc."/>
    <x v="12"/>
    <s v="BHP Electric Distribution - Mass-WY"/>
    <n v="138650.28"/>
    <n v="74729.361268972498"/>
    <x v="0"/>
    <s v="BHP Elec Distribution-WY-Crook County"/>
  </r>
  <r>
    <s v="BH Power Inc."/>
    <x v="31"/>
    <s v="BHP Elec Gen-Wyodak Plant"/>
    <n v="209246.42"/>
    <n v="75754.057116269905"/>
    <x v="0"/>
    <s v="BHP Elec Gen-Steam-WYODAK 1 Joint Plant Unit 1"/>
  </r>
  <r>
    <s v="BH Power Inc."/>
    <x v="22"/>
    <s v="BHP Electric 69KV Distrib Lines-SD"/>
    <n v="75888.89"/>
    <n v="77639.565563812896"/>
    <x v="0"/>
    <s v="BHP Elec 69KV D Line-SD 3.18-SUNDANCE HILL-BELLE CREEK-Butte SD"/>
  </r>
  <r>
    <s v="BH Power Inc."/>
    <x v="55"/>
    <s v="BHP Electric 69KV Distrib Lines-SD"/>
    <n v="101429.58"/>
    <n v="79796.79075013801"/>
    <x v="0"/>
    <s v="BHP Elec 69KV D Line-SD 3.25-YELLOW CREEK-KIRK (WEST TIE)-Lawrence SD"/>
  </r>
  <r>
    <s v="BH Power Inc."/>
    <x v="22"/>
    <s v="BHP Electric 69KV Distrib Lines-SD"/>
    <n v="71877.490000000005"/>
    <n v="84348.417247700098"/>
    <x v="0"/>
    <s v="BHP Elec 69KV D Line-SD 3.09-SUNDANCE HILL-STURGIS-Butte SD"/>
  </r>
  <r>
    <s v="BH Power Inc."/>
    <x v="34"/>
    <s v="BHP General Plant - State Wide-SD"/>
    <n v="195668.14"/>
    <n v="84789.1100264907"/>
    <x v="0"/>
    <s v="BHP Gen Plant Other-SD Tax District 0599"/>
  </r>
  <r>
    <s v="BH Power Inc."/>
    <x v="21"/>
    <s v="BHP Electric Substations-SD"/>
    <n v="2555651.8200000003"/>
    <n v="86795.711580313204"/>
    <x v="0"/>
    <s v="BHP Elec Sub - SD 111 - BLUCKSBURG 69/25KV SUB (D)"/>
  </r>
  <r>
    <s v="BH Power Inc."/>
    <x v="22"/>
    <s v="BHP Electric 69KV Distrib Lines-WY"/>
    <n v="332491.73"/>
    <n v="88348.196077542409"/>
    <x v="0"/>
    <s v="BHP Elec 69KV D Line-WY 3.19-OSAGE-NEWCASTLE SOUTH-Weston  WY"/>
  </r>
  <r>
    <s v="BH Power Inc."/>
    <x v="55"/>
    <s v="BHP Electric 69KV Distrib Lines-SD"/>
    <n v="587357.67000000004"/>
    <n v="88611.314451080398"/>
    <x v="0"/>
    <s v="BHP Elec 69KV D Line-SD 3.07-YELLOW CREEK-SUNDANCE HILL #1-Butte SD"/>
  </r>
  <r>
    <s v="BH Power Inc."/>
    <x v="28"/>
    <s v="BHP General Plant - State Wide-WY"/>
    <n v="161113.22"/>
    <n v="89950.548295136803"/>
    <x v="0"/>
    <s v="BHP Gen Plant Other-WY Tax District 0799"/>
  </r>
  <r>
    <s v="BH Power Inc."/>
    <x v="22"/>
    <s v="BHP Electric 69KV Distrib Lines-SD"/>
    <n v="250800.57"/>
    <n v="91104.379226720892"/>
    <x v="0"/>
    <s v="BHP Elec 69KV D Line-SD 3.27-YELLOW CREEK-KIRK (EAST TIE)-Lawrence SD"/>
  </r>
  <r>
    <s v="BH Power Inc."/>
    <x v="21"/>
    <s v="BHP Electric Substations-SD"/>
    <n v="174821.73"/>
    <n v="92204.351463765008"/>
    <x v="0"/>
    <s v="BHP Elec Sub - SD 08 - RC COMBUSTION TURBINE (D)"/>
  </r>
  <r>
    <s v="BH Power Inc."/>
    <x v="21"/>
    <s v="BHP Electric Substations-WY"/>
    <n v="128374.23"/>
    <n v="92230.46353145731"/>
    <x v="0"/>
    <s v="BHP Elec Sub - WY 13 - UPTON CITY SUB (D)"/>
  </r>
  <r>
    <s v="BH Power Inc."/>
    <x v="37"/>
    <s v="BHP Electric Distribution - Mass-SD"/>
    <n v="204135.75"/>
    <n v="92711.818283002693"/>
    <x v="0"/>
    <s v="BHP Elec Distribution-SD-Custer County"/>
  </r>
  <r>
    <s v="BH Power Inc."/>
    <x v="53"/>
    <s v="BHP General Plant-Land/Buildings-SD"/>
    <n v="2709847.81"/>
    <n v="93233.831417823603"/>
    <x v="0"/>
    <s v="BHP Gen Plant Land/Buildings-SD-Custer Office"/>
  </r>
  <r>
    <s v="BH Power Inc."/>
    <x v="21"/>
    <s v="BHP Electric Substations-SD"/>
    <n v="406947.53"/>
    <n v="93328.3607318414"/>
    <x v="0"/>
    <s v="BHP Elec Sub - SD 55 - WINDY FLATS SUB (D)"/>
  </r>
  <r>
    <s v="BH Power Inc."/>
    <x v="11"/>
    <s v="BHP Electric Substations-WY"/>
    <n v="2557530.52"/>
    <n v="93365.592792697993"/>
    <x v="0"/>
    <s v="BHP Elec Sub - WY 44 - SAGEBRUSH 230/69KV SUB (T)"/>
  </r>
  <r>
    <s v="BH Power Inc."/>
    <x v="33"/>
    <s v="BHP Electric Distribution - Mass-SD"/>
    <n v="186356.21"/>
    <n v="93642.378670462"/>
    <x v="0"/>
    <s v="BHP Elec Distribution-SD-Butte County"/>
  </r>
  <r>
    <s v="BH Power Inc."/>
    <x v="22"/>
    <s v="BHP Electric 69KV Distrib Lines-SD"/>
    <n v="177772.65"/>
    <n v="94345.5923056623"/>
    <x v="0"/>
    <s v="BHP Elec 69KV D Line-SD 3.29-YELLOW CREEK-PACTOLA TIE (DC)-Lawrence SD"/>
  </r>
  <r>
    <s v="BH Power Inc."/>
    <x v="56"/>
    <s v="BHP General Plant - State Wide-SD"/>
    <n v="1239075.22"/>
    <n v="94770.062350823602"/>
    <x v="0"/>
    <s v="BHP Gen Plant Other-SD Tax District 0199"/>
  </r>
  <r>
    <s v="BH Power Inc."/>
    <x v="55"/>
    <s v="BHP Electric 69KV Distrib Lines-SD"/>
    <n v="280938.06"/>
    <n v="96938.551320366605"/>
    <x v="0"/>
    <s v="BHP Elec 69KV D Line-SD 3.31-PLUMA-WHITEWOOD-Meade SD"/>
  </r>
  <r>
    <s v="BH Power Inc."/>
    <x v="53"/>
    <s v="BHP General Plant-Land/Buildings-WY"/>
    <n v="149030.95000000001"/>
    <n v="97700.859432041805"/>
    <x v="0"/>
    <s v="BHP Gen Plant Land/Buildings-WY-Newcastle Office"/>
  </r>
  <r>
    <s v="BH Power Inc."/>
    <x v="21"/>
    <s v="BHP Electric Substations-SD"/>
    <n v="379183.59"/>
    <n v="98730.803160342897"/>
    <x v="0"/>
    <s v="BHP Elec Sub - SD 100 - Pete Lien Sub (D)"/>
  </r>
  <r>
    <s v="BH Power Inc."/>
    <x v="22"/>
    <s v="BHP Electric 69KV Distrib Lines-SD"/>
    <n v="272582.28000000003"/>
    <n v="98907.378736500395"/>
    <x v="0"/>
    <s v="BHP Elec 69KV D Line-SD 3.25-YELLOW CREEK-KIRK (WEST TIE)-Lawrence SD"/>
  </r>
  <r>
    <s v="BH Power Inc."/>
    <x v="21"/>
    <s v="BHP Electric Substations-SD"/>
    <n v="307356.28000000003"/>
    <n v="99665.937686328209"/>
    <x v="0"/>
    <s v="BHP Elec Sub - SD 23 - EDGEMONT 69KV RIVER SUB (D)"/>
  </r>
  <r>
    <s v="BH Power Inc."/>
    <x v="22"/>
    <s v="BHP Electric 69KV Distrib Lines-SD"/>
    <n v="474937.48"/>
    <n v="100380.80528350841"/>
    <x v="0"/>
    <s v="BHP Elec 69KV D Line-SD 3.09-SUNDANCE HILL-STURGIS-Meade SD"/>
  </r>
  <r>
    <s v="BH Power Inc."/>
    <x v="30"/>
    <s v="BHP Electric Substations-WY"/>
    <n v="761542.79"/>
    <n v="100548.959743678"/>
    <x v="0"/>
    <s v="BHP Elec Sub - WY 02 - NSI 69KV SUB (D)"/>
  </r>
  <r>
    <s v="BH Power Inc."/>
    <x v="34"/>
    <s v="BHP General Plant - State Wide-SD"/>
    <n v="425438.7"/>
    <n v="102162.71494502621"/>
    <x v="0"/>
    <s v="BHP Gen Plant Other-SD Tax District 0699"/>
  </r>
  <r>
    <s v="BH Power Inc."/>
    <x v="44"/>
    <s v="BHP Electric Transmission Lines-WY"/>
    <n v="151867.95000000001"/>
    <n v="102695.64854080349"/>
    <x v="0"/>
    <s v="BHP Elec T Line-WY 1.05-WYODAK 230KV DC EXIT - 230KV"/>
  </r>
  <r>
    <s v="BH Power Inc."/>
    <x v="21"/>
    <s v="BHP Electric Substations-MT"/>
    <n v="60236.6"/>
    <n v="103131.45948619199"/>
    <x v="0"/>
    <s v="BHP Elec Sub - MT 01 - BUTTE PUMPING STATION (aka Butte Pipelin Sub) (D)"/>
  </r>
  <r>
    <s v="BH Power Inc."/>
    <x v="32"/>
    <s v="BHP Electric Transmission Lines-SD"/>
    <n v="273560.68"/>
    <n v="103763.0514639773"/>
    <x v="0"/>
    <s v="BHP Elec T Line-SD 3.22-LANGE-BEN FRENCH - 69KV"/>
  </r>
  <r>
    <s v="BH Power Inc."/>
    <x v="55"/>
    <s v="BHP Electric Distribution - Mass-WY"/>
    <n v="215971.28"/>
    <n v="103886.734887395"/>
    <x v="0"/>
    <s v="BHP Elec Distribution-WY-Campbell County"/>
  </r>
  <r>
    <s v="BH Power Inc."/>
    <x v="49"/>
    <s v="BHP General Plant - State Wide-SD"/>
    <n v="555307.44999999995"/>
    <n v="104023.07054265641"/>
    <x v="0"/>
    <s v="BHP Gen Plant Other-SD Tax District 0699"/>
  </r>
  <r>
    <s v="BH Power Inc."/>
    <x v="21"/>
    <s v="BHP Electric Substations-WY"/>
    <n v="167614.82"/>
    <n v="104363.9245093998"/>
    <x v="0"/>
    <s v="BHP Elec Sub - WY 18 - NSSII 69KV LINE METERING (D)"/>
  </r>
  <r>
    <s v="BH Power Inc."/>
    <x v="55"/>
    <s v="BHP Electric 69KV Distrib Lines-SD"/>
    <n v="582190.01"/>
    <n v="104460.96788207621"/>
    <x v="0"/>
    <s v="BHP Elec 69KV D Line-SD 3.15-CUSTER-WEST HILL-Fall River SD"/>
  </r>
  <r>
    <s v="BH Power Inc."/>
    <x v="37"/>
    <s v="BHP Electric Distribution - Mass-SD"/>
    <n v="222137.48"/>
    <n v="104711.28154678069"/>
    <x v="0"/>
    <s v="BHP Elec Distribution-SD-Fall River County"/>
  </r>
  <r>
    <s v="BH Power Inc."/>
    <x v="52"/>
    <s v="BHP General Plant-Land/Buildings-SD"/>
    <n v="633625.98"/>
    <n v="104929.2858759891"/>
    <x v="0"/>
    <s v="BHP Gen Plant Land/Buildings-SD-Rapid City Service Center"/>
  </r>
  <r>
    <s v="BH Power Inc."/>
    <x v="58"/>
    <s v="BHP General Plant - State Wide-SD"/>
    <n v="226014.49"/>
    <n v="105104.6925349455"/>
    <x v="0"/>
    <s v="BHP Gen Plant Other-SD Tax District 0599"/>
  </r>
  <r>
    <s v="BH Power Inc."/>
    <x v="23"/>
    <s v="BHP Electric Distribution - Mass-SD"/>
    <n v="1844860.33"/>
    <n v="106191.09760006949"/>
    <x v="0"/>
    <s v="BHP Elec Distribution-SD-Meade County"/>
  </r>
  <r>
    <s v="BH Power Inc."/>
    <x v="62"/>
    <s v="BHP Elec Gen-Prairie Gen-Cheyenne"/>
    <n v="674814.14"/>
    <n v="106751.0689451206"/>
    <x v="0"/>
    <s v="BHP Elec Gen-Other-CPGS Combined Cycle"/>
  </r>
  <r>
    <s v="BH Power Inc."/>
    <x v="55"/>
    <s v="BHP Electric 69KV Distrib Lines-SD"/>
    <n v="324655.22000000003"/>
    <n v="106948.17799905619"/>
    <x v="0"/>
    <s v="BHP Elec 69KV D Line-SD 3.09-SUNDANCE HILL-STURGIS-Butte SD"/>
  </r>
  <r>
    <s v="BH Power Inc."/>
    <x v="22"/>
    <s v="BHP Electric 69KV Distrib Lines-SD"/>
    <n v="163446.59"/>
    <n v="107317.932958124"/>
    <x v="0"/>
    <s v="BHP Elec 69KV D Line-SD 3.08-KIRK-SUNDANCE HILL #2-Butte SD"/>
  </r>
  <r>
    <s v="BH Power Inc."/>
    <x v="24"/>
    <s v="BHP Electric Transmission Lines-WY"/>
    <n v="417149.28"/>
    <n v="109252.3099889232"/>
    <x v="0"/>
    <s v="BHP Elec T Line-WY 1.17-WINDSTAR-DAVE JOHNSTON - 230KV"/>
  </r>
  <r>
    <s v="BH Power Inc."/>
    <x v="55"/>
    <s v="BHP Electric 69KV Distrib Lines-SD"/>
    <n v="73894.880000000005"/>
    <n v="109730.12420905349"/>
    <x v="0"/>
    <s v="BHP Elec 69KV D Line-SD 3.18-SUNDANCE HILL-BELLE CREEK-Butte SD"/>
  </r>
  <r>
    <s v="BH Power Inc."/>
    <x v="22"/>
    <s v="BHP Electric Distribution - Mass-MT"/>
    <n v="181323.68"/>
    <n v="110459.1167820839"/>
    <x v="0"/>
    <s v="BHP Elec Distribution-MT-Powder River County"/>
  </r>
  <r>
    <s v="BH Power Inc."/>
    <x v="10"/>
    <s v="BHP Electric Distribution - Mass-SD"/>
    <n v="820891.9"/>
    <n v="110472.1420276102"/>
    <x v="0"/>
    <s v="BHP Elec Distribution-SD-Lawrence County"/>
  </r>
  <r>
    <s v="BH Power Inc."/>
    <x v="21"/>
    <s v="BHP Electric Substations-SD"/>
    <n v="181643.16"/>
    <n v="110702.97816033161"/>
    <x v="0"/>
    <s v="BHP Elec Sub - SD 59 - HAY CREEK SUB (D)"/>
  </r>
  <r>
    <s v="BH Power Inc."/>
    <x v="28"/>
    <s v="BHP General Plant - Tower Sites-SD"/>
    <n v="229139.1"/>
    <n v="112225.167565961"/>
    <x v="0"/>
    <s v="BHP Gen Plant Tower Sites-SD-West Hill Communication Site"/>
  </r>
  <r>
    <s v="BH Power Inc."/>
    <x v="44"/>
    <s v="BHP Electric Transmission Lines-WY"/>
    <n v="251198.11000000002"/>
    <n v="112507.56908358019"/>
    <x v="0"/>
    <s v="BHP Elec T Line-WY 3.34-NSI-NSII 69KV TIE LINE - 69KV"/>
  </r>
  <r>
    <s v="BH Power Inc."/>
    <x v="37"/>
    <s v="BHP Electric Distribution - Mass-SD"/>
    <n v="246309.9"/>
    <n v="113594.8470618063"/>
    <x v="0"/>
    <s v="BHP Elec Distribution-SD-Butte County"/>
  </r>
  <r>
    <s v="BH Power Inc."/>
    <x v="21"/>
    <s v="BHP Electric Substations-SD"/>
    <n v="535312.51"/>
    <n v="114283.26587093211"/>
    <x v="0"/>
    <s v="BHP Elec Sub - SD 71 - ARGYLE 69/12.47 SUB (D)"/>
  </r>
  <r>
    <s v="BH Power Inc."/>
    <x v="58"/>
    <s v="BHP General Plant - State Wide-SD"/>
    <n v="324514.78999999998"/>
    <n v="114788.3480717107"/>
    <x v="0"/>
    <s v="BHP Gen Plant Other-SD Tax District 0699"/>
  </r>
  <r>
    <s v="BH Power Inc."/>
    <x v="22"/>
    <s v="BHP Electric 69KV Distrib Lines-SD"/>
    <n v="233053.31"/>
    <n v="117181.02021651731"/>
    <x v="0"/>
    <s v="BHP Elec 69KV D Line-SD 3.28-YELLOW CREEK-PLUMA (DC)-Lawrence SD"/>
  </r>
  <r>
    <s v="BH Power Inc."/>
    <x v="40"/>
    <s v="BHP Elec Gen-Neil Simpson CT"/>
    <n v="355321.29"/>
    <n v="119582.91971669451"/>
    <x v="0"/>
    <s v="BHP Elec Gen-Other-Neil Simpson CT Unit 1"/>
  </r>
  <r>
    <s v="BH Power Inc."/>
    <x v="31"/>
    <s v="BHP General Plant - State Wide-WY"/>
    <n v="276970.68"/>
    <n v="120215.2216603805"/>
    <x v="0"/>
    <s v="BHP Gen Plant Other-WY Tax District 0801"/>
  </r>
  <r>
    <s v="BH Power Inc."/>
    <x v="27"/>
    <s v="BHP Elec Gen-WYGen 3"/>
    <n v="120084.90000000001"/>
    <n v="121415.84606644089"/>
    <x v="0"/>
    <s v="BHP Elec Gen-Steam-WYGEN 3 Unit 1"/>
  </r>
  <r>
    <s v="BH Power Inc."/>
    <x v="53"/>
    <s v="BHP General Plant-Land/Buildings-SD"/>
    <n v="168934.51"/>
    <n v="124591.0506526027"/>
    <x v="0"/>
    <s v="BHP Gen Plant Land/Buildings-SD-Rapid City Transformer Storage Building"/>
  </r>
  <r>
    <s v="BH Power Inc."/>
    <x v="32"/>
    <s v="BHP Electric Transmission Lines-SD"/>
    <n v="4088326.79"/>
    <n v="126147.66490194931"/>
    <x v="0"/>
    <s v="BHP Elec T Line-SD 1.04-WEST HILL-STEGALL - 230KV"/>
  </r>
  <r>
    <s v="BH Power Inc."/>
    <x v="44"/>
    <s v="BHP Electric Transmission Lines-SD"/>
    <n v="173019.55000000002"/>
    <n v="126949.0558935033"/>
    <x v="0"/>
    <s v="BHP Elec T Line-SD 3.22-LANGE-BEN FRENCH - 69KV"/>
  </r>
  <r>
    <s v="BH Power Inc."/>
    <x v="33"/>
    <s v="BHP Electric Distribution - Mass-SD"/>
    <n v="252068.80000000002"/>
    <n v="130830.68139262541"/>
    <x v="0"/>
    <s v="BHP Elec Distribution-SD-Meade County"/>
  </r>
  <r>
    <s v="BH Power Inc."/>
    <x v="25"/>
    <s v="BHP General Plant-Land/Buildings-SD"/>
    <n v="3563635.49"/>
    <n v="131422.13723599829"/>
    <x v="0"/>
    <s v="BHP Gen Plant Land/Buildings-SD-RC Campus - Catron Blvd."/>
  </r>
  <r>
    <s v="BH Power Inc."/>
    <x v="22"/>
    <s v="BHP Electric 69KV Distrib Lines-WY"/>
    <n v="259880.63"/>
    <n v="133442.095597796"/>
    <x v="0"/>
    <s v="BHP Elec 69KV D Line-WY 3.18-SUNDANCE HILL-BELLE CREEK-Crook WY"/>
  </r>
  <r>
    <s v="BH Power Inc."/>
    <x v="44"/>
    <s v="BHP Electric Transmission Lines-WY"/>
    <n v="731431.01"/>
    <n v="134892.5182994775"/>
    <x v="0"/>
    <s v="BHP Elec T Line-WY 1.13 DONKEY CREEK-WYODAK TIE LINE #2 230KV DC"/>
  </r>
  <r>
    <s v="BH Power Inc."/>
    <x v="63"/>
    <s v="BHP General Plant - State Wide-SD"/>
    <n v="1465342.05"/>
    <n v="136840.90441365491"/>
    <x v="0"/>
    <s v="BHP Gen Plant Other-SD Tax District 0699"/>
  </r>
  <r>
    <s v="BH Power Inc."/>
    <x v="29"/>
    <s v="BHP General Plant - State Wide-SD"/>
    <n v="278523.11"/>
    <n v="138245.35653658482"/>
    <x v="0"/>
    <s v="BHP Gen Plant Other-SD Tax District 0199"/>
  </r>
  <r>
    <s v="BH Power Inc."/>
    <x v="53"/>
    <s v="BHP General Plant-Land/Buildings-SD"/>
    <n v="1302154.3700000001"/>
    <n v="145044.21288520578"/>
    <x v="0"/>
    <s v="BHP Gen Plant Land/Buildings-SD-Hot Springs Office"/>
  </r>
  <r>
    <s v="BH Power Inc."/>
    <x v="34"/>
    <s v="BHP General Plant - State Wide-WY"/>
    <n v="239759.84"/>
    <n v="146312.22696741001"/>
    <x v="0"/>
    <s v="BHP Gen Plant Other-WY Tax District 0801"/>
  </r>
  <r>
    <s v="BH Power Inc."/>
    <x v="22"/>
    <s v="BHP Electric 69KV Distrib Lines-SD"/>
    <n v="770393.19000000006"/>
    <n v="146320.81009896711"/>
    <x v="0"/>
    <s v="BHP Elec 69KV D Line-SD 3.16-WEST HILL-EDGEMONT-Fall River SD"/>
  </r>
  <r>
    <s v="BH Power Inc."/>
    <x v="29"/>
    <s v="BHP General Plant - State Wide-WY"/>
    <n v="164914.44"/>
    <n v="147318.8878842757"/>
    <x v="0"/>
    <s v="BHP Gen Plant Other-WY Tax District 0801"/>
  </r>
  <r>
    <s v="BH Power Inc."/>
    <x v="21"/>
    <s v="BHP Electric Substations-WY"/>
    <n v="4363360.79"/>
    <n v="148189.59362378539"/>
    <x v="0"/>
    <s v="BHP Elec Sub - WY 45 - SAGEBRUSH 230/69KV SUB (D)"/>
  </r>
  <r>
    <s v="BH Power Inc."/>
    <x v="32"/>
    <s v="BHP Electric Transmission Lines-SD"/>
    <n v="371280.76"/>
    <n v="148543.89254320142"/>
    <x v="0"/>
    <s v="BHP Elec T Line-SD 1.01-WYODAK-LOOKOUT - 230KV"/>
  </r>
  <r>
    <s v="BH Power Inc."/>
    <x v="63"/>
    <s v="BHP General Plant - State Wide-SD"/>
    <n v="649001.64"/>
    <n v="148987.56431903481"/>
    <x v="0"/>
    <s v="BHP Gen Plant Other-SD Tax District 0406"/>
  </r>
  <r>
    <s v="BH Power Inc."/>
    <x v="53"/>
    <s v="BHP General Plant-Land/Buildings-SD"/>
    <n v="772497.97"/>
    <n v="150609.92767141541"/>
    <x v="0"/>
    <s v="BHP Gen Plant Land/Buildings-SD-Rapid City Reliability Center/SC"/>
  </r>
  <r>
    <s v="BH Power Inc."/>
    <x v="26"/>
    <s v="BHP Electric Distribution - Mass-WY"/>
    <n v="321514.97000000003"/>
    <n v="151722.9519362578"/>
    <x v="0"/>
    <s v="BHP Elec Distribution-WY-Weston County"/>
  </r>
  <r>
    <s v="BH Power Inc."/>
    <x v="24"/>
    <s v="BHP Electric Transmission Lines-SD"/>
    <n v="398100.89"/>
    <n v="153912.77083957498"/>
    <x v="0"/>
    <s v="BHP Elec T Line-SD 1.10-DC TIE WEST 230KV LINE - 230KV"/>
  </r>
  <r>
    <s v="BH Power Inc."/>
    <x v="55"/>
    <s v="BHP Electric Distribution - Mass-MT"/>
    <n v="225828"/>
    <n v="154034.41034492251"/>
    <x v="0"/>
    <s v="BHP Elec Distribution-MT-Powder River County"/>
  </r>
  <r>
    <s v="BH Power Inc."/>
    <x v="21"/>
    <s v="BHP Electric Substations-SD"/>
    <n v="2436594.5099999998"/>
    <n v="154850.00357656879"/>
    <x v="0"/>
    <s v="BHP Elec Sub - SD 27 - ANAMOSA SUB (D)"/>
  </r>
  <r>
    <s v="BH Power Inc."/>
    <x v="21"/>
    <s v="BHP Electric Substations-SD"/>
    <n v="230063.89"/>
    <n v="155029.37628403731"/>
    <x v="0"/>
    <s v="BHP Elec Sub - SD 52 - POPE &amp; TALBOTT SAWMILL (D)"/>
  </r>
  <r>
    <s v="BH Power Inc."/>
    <x v="21"/>
    <s v="BHP Electric Substations-WY"/>
    <n v="381714.57"/>
    <n v="159140.09052350771"/>
    <x v="0"/>
    <s v="BHP Elec Sub - WY 10 - NEWCASTLE STEEL SUB (D)"/>
  </r>
  <r>
    <s v="BH Power Inc."/>
    <x v="55"/>
    <s v="BHP Electric 69KV Distrib Lines-SD"/>
    <n v="212398.35"/>
    <n v="161235.16639719749"/>
    <x v="0"/>
    <s v="BHP Elec 69KV D Line-SD 3.27-YELLOW CREEK-KIRK (EAST TIE)-Lawrence SD"/>
  </r>
  <r>
    <s v="BH Power Inc."/>
    <x v="55"/>
    <s v="BHP Electric 69KV Distrib Lines-SD"/>
    <n v="219331.66"/>
    <n v="162096.372586746"/>
    <x v="0"/>
    <s v="BHP Elec 69KV D Line-SD 3.29-YELLOW CREEK-PACTOLA TIE (DC)-Lawrence SD"/>
  </r>
  <r>
    <s v="BH Power Inc."/>
    <x v="55"/>
    <s v="BHP Electric 69KV Distrib Lines-WY"/>
    <n v="825144"/>
    <n v="164400.25949397299"/>
    <x v="0"/>
    <s v="BHP Elec 69KV D Line-WY 3.19-OSAGE-NEWCASTLE SOUTH-Weston  WY"/>
  </r>
  <r>
    <s v="BH Power Inc."/>
    <x v="50"/>
    <s v="BHP General Plant - State Wide-SD"/>
    <n v="677523.56"/>
    <n v="167139.39320377042"/>
    <x v="0"/>
    <s v="BHP Gen Plant Other-SD Tax District 0199"/>
  </r>
  <r>
    <s v="BH Power Inc."/>
    <x v="22"/>
    <s v="BHP Electric 69KV Distrib Lines-SD"/>
    <n v="670589.37"/>
    <n v="168729.72739032962"/>
    <x v="0"/>
    <s v="BHP Elec 69KV D Line-SD 3.06-PACTOLA-PLUMA-Pennington SD"/>
  </r>
  <r>
    <s v="BH Power Inc."/>
    <x v="22"/>
    <s v="BHP Electric 69KV Distrib Lines-WY"/>
    <n v="1626568.29"/>
    <n v="168999.95817726242"/>
    <x v="0"/>
    <s v="BHP Elec 69KV D Line-WY 3.05-OSAGE-NEWCASTLE NORTH_x000a_-Weston  WY"/>
  </r>
  <r>
    <s v="BH Power Inc."/>
    <x v="32"/>
    <s v="BHP Electric Transmission Lines-SD"/>
    <n v="371464.81"/>
    <n v="169661.78725755439"/>
    <x v="0"/>
    <s v="BHP Elec T Line-SD 1.03-LANGE- SOUTH RAPID CITY - 230KV"/>
  </r>
  <r>
    <s v="BH Power Inc."/>
    <x v="40"/>
    <s v="BHP Elec Gen-Lange CT"/>
    <n v="505390.18"/>
    <n v="169671.97964561719"/>
    <x v="0"/>
    <s v="BHP Elec Gen-Other-Lange CT Unit 1"/>
  </r>
  <r>
    <s v="BH Power Inc."/>
    <x v="37"/>
    <s v="BHP Electric Distribution - Mass-SD"/>
    <n v="338100.29"/>
    <n v="170285.92470156201"/>
    <x v="0"/>
    <s v="BHP Elec Distribution-SD-Meade County"/>
  </r>
  <r>
    <s v="BH Power Inc."/>
    <x v="22"/>
    <s v="BHP Electric 69KV Distrib Lines-SD"/>
    <n v="537080.21"/>
    <n v="172395.14562840603"/>
    <x v="0"/>
    <s v="BHP Elec 69KV D Line-SD 3.13-PACTOLA-CUSTER-Custer SD"/>
  </r>
  <r>
    <s v="BH Power Inc."/>
    <x v="32"/>
    <s v="BHP Electric Transmission Lines-SD"/>
    <n v="461678.52"/>
    <n v="175936.6678775062"/>
    <x v="0"/>
    <s v="BHP Elec T Line-SD 1.18-WEST HILL-MINNEKAHTA - 230KV"/>
  </r>
  <r>
    <s v="BH Power Inc."/>
    <x v="33"/>
    <s v="BHP Electric Distribution - Mass-SD"/>
    <n v="397989.41000000003"/>
    <n v="176275.50226804899"/>
    <x v="0"/>
    <s v="BHP Elec Distribution-SD-Lawrence County"/>
  </r>
  <r>
    <s v="BH Power Inc."/>
    <x v="28"/>
    <s v="BHP General Plant - Tower Sites-SD"/>
    <n v="368559.75"/>
    <n v="177318.51596532992"/>
    <x v="0"/>
    <s v="BHP Gen Plant Tower Sites-SD-Sanders Ranch Communication Site"/>
  </r>
  <r>
    <s v="BH Power Inc."/>
    <x v="53"/>
    <s v="BHP General Plant-Land/Buildings-SD"/>
    <n v="411765.2"/>
    <n v="179624.60516413482"/>
    <x v="0"/>
    <s v="BHP Gen Plant Land/Buildings-SD-Deadwood Office/Service Center"/>
  </r>
  <r>
    <s v="BH Power Inc."/>
    <x v="55"/>
    <s v="BHP Electric 69KV Distrib Lines-SD"/>
    <n v="192814.55000000002"/>
    <n v="181885.27169008498"/>
    <x v="0"/>
    <s v="BHP Elec 69KV D Line-SD 3.08-KIRK-SUNDANCE HILL #2-Butte SD"/>
  </r>
  <r>
    <s v="BH Power Inc."/>
    <x v="41"/>
    <s v="BHP Elec Gen-Ben French CT"/>
    <n v="154069.41"/>
    <n v="182935.58242200152"/>
    <x v="0"/>
    <s v="BHP Elec Gen-Other-Ben French CT Common"/>
  </r>
  <r>
    <s v="BH Power Inc."/>
    <x v="55"/>
    <s v="BHP Electric 69KV Distrib Lines-WY"/>
    <n v="205625.67"/>
    <n v="182963.69073443039"/>
    <x v="0"/>
    <s v="BHP Elec 69KV D Line-WY 3.18-SUNDANCE HILL-BELLE CREEK-Crook WY"/>
  </r>
  <r>
    <s v="BH Power Inc."/>
    <x v="55"/>
    <s v="BHP Electric 69KV Distrib Lines-SD"/>
    <n v="714034.81"/>
    <n v="183192.10286617049"/>
    <x v="0"/>
    <s v="BHP Elec 69KV D Line-SD 3.06-PACTOLA-PLUMA-Pennington SD"/>
  </r>
  <r>
    <s v="BH Power Inc."/>
    <x v="21"/>
    <s v="BHP Electric Substations-SD"/>
    <n v="202309.22"/>
    <n v="184017.5812612696"/>
    <x v="0"/>
    <s v="BHP Elec Sub - SD 64 - EDGEMONT SUB (D)"/>
  </r>
  <r>
    <s v="BH Power Inc."/>
    <x v="32"/>
    <s v="BHP Electric Transmission Lines-NE"/>
    <n v="9985048.75"/>
    <n v="184777.52083922498"/>
    <x v="0"/>
    <s v="BHP Elec T Line-NE 1.04-WEST HILL-STEGALL - 230KV"/>
  </r>
  <r>
    <s v="BH Power Inc."/>
    <x v="28"/>
    <s v="BHP General Plant - Tower Sites-SD"/>
    <n v="368157.94"/>
    <n v="185614.2092285885"/>
    <x v="0"/>
    <s v="BHP Gen Plant Tower Sites-SD-Bear Mountain Communication Site"/>
  </r>
  <r>
    <s v="BH Power Inc."/>
    <x v="21"/>
    <s v="BHP Electric Substations-WY"/>
    <n v="270877.96000000002"/>
    <n v="185904.93392056681"/>
    <x v="0"/>
    <s v="BHP Elec Sub - WY 16 - COLONY 69/24.9 SUB (D)"/>
  </r>
  <r>
    <s v="BH Power Inc."/>
    <x v="55"/>
    <s v="BHP Electric 69KV Distrib Lines-SD"/>
    <n v="648366.73"/>
    <n v="187925.60847749261"/>
    <x v="0"/>
    <s v="BHP Elec 69KV D Line-SD 3.09-SUNDANCE HILL-STURGIS-Meade SD"/>
  </r>
  <r>
    <s v="BH Power Inc."/>
    <x v="60"/>
    <s v="BHP Elec Gen-Neil Simpson CT"/>
    <n v="1365651.6600000001"/>
    <n v="189441.39704856492"/>
    <x v="0"/>
    <s v="BHP Elec Gen-Other-Neil Simpson CT Unit 1"/>
  </r>
  <r>
    <s v="BH Power Inc."/>
    <x v="63"/>
    <s v="BHP General Plant - State Wide-SD"/>
    <n v="769510.61"/>
    <n v="192738.07084010862"/>
    <x v="0"/>
    <s v="BHP Gen Plant Other-SD Tax District 0299"/>
  </r>
  <r>
    <s v="BH Power Inc."/>
    <x v="32"/>
    <s v="BHP Electric Transmission Lines-SD"/>
    <n v="6254368.7599999998"/>
    <n v="192899.55541236122"/>
    <x v="0"/>
    <s v="BHP Elec T Line-SD 1.23-SOUTH RAPID CITY TO WEST HILL - 230KV"/>
  </r>
  <r>
    <s v="BH Power Inc."/>
    <x v="22"/>
    <s v="BHP Electric 69KV Distrib Lines-SD"/>
    <n v="2934176.7800000003"/>
    <n v="198935.1196844732"/>
    <x v="0"/>
    <s v="BHP Elec 69KV D Line-SD 3.09-SUNDANCE HILL-STURGIS-Lawrence SD"/>
  </r>
  <r>
    <s v="BH Power Inc."/>
    <x v="44"/>
    <s v="BHP Electric Transmission Lines-SD"/>
    <n v="393224.24"/>
    <n v="201006.9043667879"/>
    <x v="0"/>
    <s v="BHP Elec T Line-SD 1.18-WEST HILL-MINNEKAHTA - 230KV"/>
  </r>
  <r>
    <s v="BH Power Inc."/>
    <x v="37"/>
    <s v="BHP Electric Distribution - Mass-SD"/>
    <n v="449697.45"/>
    <n v="201947.95627118912"/>
    <x v="0"/>
    <s v="BHP Elec Distribution-SD-Lawrence County"/>
  </r>
  <r>
    <s v="BH Power Inc."/>
    <x v="21"/>
    <s v="BHP Electric Substations-SD"/>
    <n v="294038.23"/>
    <n v="204059.79968979792"/>
    <x v="0"/>
    <s v="BHP Elec Sub - SD 43 - WEST BOULEVARD SUB (D)"/>
  </r>
  <r>
    <s v="BH Power Inc."/>
    <x v="21"/>
    <s v="BHP Electric Substations-SD"/>
    <n v="276482.06"/>
    <n v="205042.79084481162"/>
    <x v="0"/>
    <s v="BHP Elec Sub - SD 39 - ROBBINSDALE SUB (D)"/>
  </r>
  <r>
    <s v="BH Power Inc."/>
    <x v="22"/>
    <s v="BHP Electric 69KV Distrib Lines-SD"/>
    <n v="487835.39"/>
    <n v="207404.27687047972"/>
    <x v="0"/>
    <s v="BHP Elec 69KV D Line-SD 3.12-PACTOLA-BEN FRENCH #2-Pennington SD"/>
  </r>
  <r>
    <s v="BH Power Inc."/>
    <x v="28"/>
    <s v="BHP General Plant - Tower Sites-SD"/>
    <n v="388574.66000000003"/>
    <n v="211332.9680500002"/>
    <x v="0"/>
    <s v="BHP Gen Plant Tower Sites-SD-Cabot Hill Communication Site"/>
  </r>
  <r>
    <s v="BH Power Inc."/>
    <x v="28"/>
    <s v="BHP General Plant - Tower Sites-SD"/>
    <n v="438678.3"/>
    <n v="215696.90834912399"/>
    <x v="0"/>
    <s v="BHP Gen Plant Tower Sites-SD-Battle Mountain Communication Site"/>
  </r>
  <r>
    <s v="BH Power Inc."/>
    <x v="44"/>
    <s v="BHP Electric Transmission Lines-SD"/>
    <n v="4854077.41"/>
    <n v="217672.83851179571"/>
    <x v="0"/>
    <s v="BHP Elec T Line-SD 1.04-WEST HILL-STEGALL - 230KV"/>
  </r>
  <r>
    <s v="BH Power Inc."/>
    <x v="28"/>
    <s v="BHP General Plant - Tower Sites-SD"/>
    <n v="453033.31"/>
    <n v="218387.9076004207"/>
    <x v="0"/>
    <s v="BHP Gen Plant Tower Sites-SD-Vets Peak Communication Site"/>
  </r>
  <r>
    <s v="BH Power Inc."/>
    <x v="32"/>
    <s v="BHP Electric Transmission Lines-WY"/>
    <n v="5106989.9000000004"/>
    <n v="220516.351128868"/>
    <x v="0"/>
    <s v="BHP Elec T Line-WY 1.16 OSAGE-LANGE 230KV"/>
  </r>
  <r>
    <s v="BH Power Inc."/>
    <x v="60"/>
    <s v="BHP Elec Gen-Prairie Gen-Cheyenne"/>
    <n v="1401626.52"/>
    <n v="221538.23932864162"/>
    <x v="0"/>
    <s v="BHP Elec Gen-Other-CPGS Common"/>
  </r>
  <r>
    <s v="BH Power Inc."/>
    <x v="63"/>
    <s v="BHP General Plant - State Wide-SD"/>
    <n v="1217620.6400000001"/>
    <n v="222400.55430481341"/>
    <x v="0"/>
    <s v="BHP Gen Plant Other-SD Tax District 0599"/>
  </r>
  <r>
    <s v="BH Power Inc."/>
    <x v="21"/>
    <s v="BHP Electric Substations-SD"/>
    <n v="1515367.38"/>
    <n v="223016.2990874502"/>
    <x v="0"/>
    <s v="BHP Elec Sub - SD 106 - EAST MEADE SUB (D)"/>
  </r>
  <r>
    <s v="BH Power Inc."/>
    <x v="1"/>
    <s v="BHP Elec Gen-Neil Simpson II"/>
    <n v="2340015.56"/>
    <n v="223497.95708475742"/>
    <x v="0"/>
    <s v="BHP Elec Gen-Steam-NEIL SIMPSON 2"/>
  </r>
  <r>
    <s v="BH Power Inc."/>
    <x v="11"/>
    <s v="BHP Electric Substations-SD"/>
    <n v="1272376.8"/>
    <n v="227556.44201349781"/>
    <x v="0"/>
    <s v="BHP Elec Sub - SD 11 - SYSTEM CONTROL (T)"/>
  </r>
  <r>
    <s v="BH Power Inc."/>
    <x v="21"/>
    <s v="BHP Electric Substations-SD"/>
    <n v="1298220.8799999999"/>
    <n v="231794.81443340599"/>
    <x v="0"/>
    <s v="BHP Elec Sub - SD 53 - SPEARFISH CITY STEEL SUB (D)"/>
  </r>
  <r>
    <s v="BH Power Inc."/>
    <x v="21"/>
    <s v="BHP Electric Substations-SD"/>
    <n v="546339.01"/>
    <n v="234409.47423408949"/>
    <x v="0"/>
    <s v="BHP Elec Sub - SD 57 - HILLS VIEW SPEARFISH SUB (D)"/>
  </r>
  <r>
    <s v="BH Power Inc."/>
    <x v="58"/>
    <s v="BHP General Plant - State Wide-WY"/>
    <n v="454868.69"/>
    <n v="235897.5173146255"/>
    <x v="0"/>
    <s v="BHP Gen Plant Other-WY Tax District 0801"/>
  </r>
  <r>
    <s v="BH Power Inc."/>
    <x v="14"/>
    <s v="BHP Electric Distribution - Mass-WY"/>
    <n v="597523.32000000007"/>
    <n v="238957.20543226472"/>
    <x v="0"/>
    <s v="BHP Elec Distribution-WY-Weston County"/>
  </r>
  <r>
    <s v="BH Power Inc."/>
    <x v="53"/>
    <s v="BHP General Plant-Land/Buildings-SD"/>
    <n v="2366655.5499999998"/>
    <n v="244278.281241463"/>
    <x v="0"/>
    <s v="BHP Gen Plant Land/Buildings-SD-Rapid City Truck Barn"/>
  </r>
  <r>
    <s v="BH Power Inc."/>
    <x v="44"/>
    <s v="BHP Electric Transmission Lines-SD"/>
    <n v="5611911.6299999999"/>
    <n v="246419.9936982771"/>
    <x v="0"/>
    <s v="BHP Elec T Line-SD 1.23-SOUTH RAPID CITY TO WEST HILL - 230KV"/>
  </r>
  <r>
    <s v="BH Power Inc."/>
    <x v="21"/>
    <s v="BHP Electric Substations-SD"/>
    <n v="2025707.88"/>
    <n v="246942.36198773421"/>
    <x v="0"/>
    <s v="BHP Elec Sub - SD 107 - SUNDANCE HILL SUB 4160 (D)"/>
  </r>
  <r>
    <s v="BH Power Inc."/>
    <x v="55"/>
    <s v="BHP Electric 69KV Distrib Lines-SD"/>
    <n v="2983391.84"/>
    <n v="247395.0053738667"/>
    <x v="0"/>
    <s v="BHP Elec 69KV D Line-SD 3.09-SUNDANCE HILL-STURGIS-Lawrence SD"/>
  </r>
  <r>
    <s v="BH Power Inc."/>
    <x v="21"/>
    <s v="BHP Electric Substations-SD"/>
    <n v="1374662.1400000001"/>
    <n v="247685.12642464909"/>
    <x v="0"/>
    <s v="BHP Elec Sub - SD 40 - S FIFTH STREET SUB (D)"/>
  </r>
  <r>
    <s v="BH Power Inc."/>
    <x v="13"/>
    <s v="BHP Electric Distribution - Mass-WY"/>
    <n v="511982.76"/>
    <n v="249912.76924218872"/>
    <x v="0"/>
    <s v="BHP Elec Distribution-WY-Meters &amp; Transformers"/>
  </r>
  <r>
    <s v="BH Power Inc."/>
    <x v="22"/>
    <s v="BHP Electric 69KV Distrib Lines-SD"/>
    <n v="343910.76"/>
    <n v="251207.61997629513"/>
    <x v="0"/>
    <s v="BHP Elec 69KV D Line-SD 3.21-CUSTER-MINNEKAHTA-Fall River SD"/>
  </r>
  <r>
    <s v="BH Power Inc."/>
    <x v="21"/>
    <s v="BHP Electric Substations-WY"/>
    <n v="433083.15"/>
    <n v="252066.75671533591"/>
    <x v="0"/>
    <s v="BHP Elec Sub - WY 15 - NSI 69/4.16KV SUB - EAST (D)"/>
  </r>
  <r>
    <s v="BH Power Inc."/>
    <x v="55"/>
    <s v="BHP Electric 69KV Distrib Lines-SD"/>
    <n v="406991.93"/>
    <n v="252217.5494577857"/>
    <x v="0"/>
    <s v="BHP Elec 69KV D Line-SD 3.28-YELLOW CREEK-PLUMA (DC)-Lawrence SD"/>
  </r>
  <r>
    <s v="BH Power Inc."/>
    <x v="55"/>
    <s v="BHP Electric 69KV Distrib Lines-SD"/>
    <n v="375365.66000000003"/>
    <n v="253861.33485720601"/>
    <x v="0"/>
    <s v="BHP Elec 69KV D Line-SD 3.35-TAP TO 44TH ST. SUB-Pennington SD"/>
  </r>
  <r>
    <s v="BH Power Inc."/>
    <x v="12"/>
    <s v="BHP Electric Distribution - Mass-WY"/>
    <n v="933742.34"/>
    <n v="257276.64348524722"/>
    <x v="0"/>
    <s v="BHP Elec Distribution-WY-Weston County"/>
  </r>
  <r>
    <s v="BH Power Inc."/>
    <x v="21"/>
    <s v="BHP Electric Substations-WY"/>
    <n v="1452997.08"/>
    <n v="258268.31614575369"/>
    <x v="0"/>
    <s v="BHP Elec Sub - WY 11 - WYOMING REFINING (D)"/>
  </r>
  <r>
    <s v="BH Power Inc."/>
    <x v="44"/>
    <s v="BHP Electric Transmission Lines-SD"/>
    <n v="382590.88"/>
    <n v="258591.75371727359"/>
    <x v="0"/>
    <s v="BHP Elec T Line-SD 1.01-WYODAK-LOOKOUT - 230KV"/>
  </r>
  <r>
    <s v="BH Power Inc."/>
    <x v="22"/>
    <s v="BHP Electric 69KV Distrib Lines-MT"/>
    <n v="285376.06"/>
    <n v="260864.52681301773"/>
    <x v="0"/>
    <s v="BHP Elec 69KV D Line-MT 3.18-SUNDANCE HILL-BELLE CREEK-Carter MT"/>
  </r>
  <r>
    <s v="BH Power Inc."/>
    <x v="26"/>
    <s v="BHP Electric Distribution - Mass-SD"/>
    <n v="540519.57000000007"/>
    <n v="261176.50588525709"/>
    <x v="0"/>
    <s v="BHP Elec Distribution-SD-Fall River County"/>
  </r>
  <r>
    <s v="BH Power Inc."/>
    <x v="46"/>
    <s v="BHP General Plant-Land/Buildings-SD"/>
    <n v="1039405.23"/>
    <n v="262544.27275495743"/>
    <x v="0"/>
    <s v="BHP Gen Plant Land/Buildings-SD-RC Campus - Catron Blvd."/>
  </r>
  <r>
    <s v="BH Power Inc."/>
    <x v="21"/>
    <s v="BHP Electric Substations-SD"/>
    <n v="419829.64"/>
    <n v="266171.3279451658"/>
    <x v="0"/>
    <s v="BHP Elec Sub - SD 32 - HILL CITY 69/24.9KV SUB (D)"/>
  </r>
  <r>
    <s v="BH Power Inc."/>
    <x v="61"/>
    <s v="BHP Elec Gen-Corriedale Wind Farm"/>
    <n v="50826652.140000001"/>
    <n v="271060.0606621842"/>
    <x v="0"/>
    <s v="BHP Elec Gen-Corriedale Wind Farm"/>
  </r>
  <r>
    <s v="BH Power Inc."/>
    <x v="28"/>
    <s v="BHP General Plant - Tower Sites-SD"/>
    <n v="772061.86"/>
    <n v="273319.3227368829"/>
    <x v="0"/>
    <s v="BHP Gen Plant Tower Sites-SD-Mount Coolidge Communication Site"/>
  </r>
  <r>
    <s v="BH Power Inc."/>
    <x v="55"/>
    <s v="BHP Electric 69KV Distrib Lines-SD"/>
    <n v="499199.12"/>
    <n v="275085.87591117341"/>
    <x v="0"/>
    <s v="BHP Elec 69KV D Line-SD 3.12-PACTOLA-BEN FRENCH #2-Pennington SD"/>
  </r>
  <r>
    <s v="BH Power Inc."/>
    <x v="21"/>
    <s v="BHP Electric Substations-SD"/>
    <n v="475221.46"/>
    <n v="275672.41362827475"/>
    <x v="0"/>
    <s v="BHP Elec Sub - SD 26 - CROSS ST SUB 69/12.47 (D)"/>
  </r>
  <r>
    <s v="BH Power Inc."/>
    <x v="3"/>
    <s v="BHP Elec Gen-Neil Simpson II"/>
    <n v="496811.38"/>
    <n v="276878.25663052232"/>
    <x v="0"/>
    <s v="BHP Elec Gen-Steam-NEIL SIMPSON 2/WYGEN 3 Unit 1"/>
  </r>
  <r>
    <s v="BH Power Inc."/>
    <x v="21"/>
    <s v="BHP Electric Substations-SD"/>
    <n v="427065.21"/>
    <n v="277220.13293835882"/>
    <x v="0"/>
    <s v="BHP Elec Sub - SD 69 - CUSTER 26/12KV SUB (D)"/>
  </r>
  <r>
    <s v="BH Power Inc."/>
    <x v="35"/>
    <s v="BHP General Plant - State Wide-SD"/>
    <n v="496976.78"/>
    <n v="280280.91506332625"/>
    <x v="0"/>
    <s v="BHP Gen Plant Other-SD Tax District 0199"/>
  </r>
  <r>
    <s v="BH Power Inc."/>
    <x v="21"/>
    <s v="BHP Electric Substations-SD"/>
    <n v="663941.82999999996"/>
    <n v="280434.41191165993"/>
    <x v="0"/>
    <s v="BHP Elec Sub - SD 77 - 38TH STREET SUB (D)"/>
  </r>
  <r>
    <s v="BH Power Inc."/>
    <x v="55"/>
    <s v="BHP Electric 69KV Distrib Lines-SD"/>
    <n v="633887.03"/>
    <n v="280785.9060590255"/>
    <x v="0"/>
    <s v="BHP Elec 69KV D Line-SD 3.13-PACTOLA-CUSTER-Custer SD"/>
  </r>
  <r>
    <s v="BH Power Inc."/>
    <x v="22"/>
    <s v="BHP Electric 69KV Distrib Lines-SD"/>
    <n v="827699.9"/>
    <n v="280858.67782824946"/>
    <x v="0"/>
    <s v="BHP Elec 69KV D Line-SD 3.08-KIRK-SUNDANCE HILL #2-Lawrence SD"/>
  </r>
  <r>
    <s v="BH Power Inc."/>
    <x v="21"/>
    <s v="BHP Electric Substations-SD"/>
    <n v="380852.42"/>
    <n v="284724.4647871154"/>
    <x v="0"/>
    <s v="BHP Elec Sub - SD 47 - TROJAN SUB (D)"/>
  </r>
  <r>
    <s v="BH Power Inc."/>
    <x v="21"/>
    <s v="BHP Electric Substations-SD"/>
    <n v="979073.06"/>
    <n v="285591.72259438521"/>
    <x v="0"/>
    <s v="BHP Elec Sub - SD 96 - SPEARFISH PARK SUB (D)"/>
  </r>
  <r>
    <s v="BH Power Inc."/>
    <x v="21"/>
    <s v="BHP Electric Substations-SD"/>
    <n v="1533036.87"/>
    <n v="295037.22280436731"/>
    <x v="0"/>
    <s v="BHP Elec Sub - SD 103 - CLEVELAND STREET SUB (D)"/>
  </r>
  <r>
    <s v="BH Power Inc."/>
    <x v="64"/>
    <s v="BHP Elec Gen-Wyodak Plant"/>
    <n v="345155.09"/>
    <n v="296558.07853008993"/>
    <x v="0"/>
    <s v="BHP Elec Gen-Steam-WYODAK 1 Joint Plant Unit 1"/>
  </r>
  <r>
    <s v="BH Power Inc."/>
    <x v="26"/>
    <s v="BHP Electric Distribution - Mass-SD"/>
    <n v="809957.64"/>
    <n v="298963.79301499028"/>
    <x v="0"/>
    <s v="BHP Elec Distribution-SD-Custer County"/>
  </r>
  <r>
    <s v="BH Power Inc."/>
    <x v="22"/>
    <s v="BHP Electric 69KV Distrib Lines-SD"/>
    <n v="841804.44000000006"/>
    <n v="302518.81644816941"/>
    <x v="0"/>
    <s v="BHP Elec 69KV D Line-SD 3.13-PACTOLA-CUSTER-Pennington SD"/>
  </r>
  <r>
    <s v="BH Power Inc."/>
    <x v="22"/>
    <s v="BHP Electric 69KV Distrib Lines-SD"/>
    <n v="1207527.8900000001"/>
    <n v="302800.50026585511"/>
    <x v="0"/>
    <s v="BHP Elec 69KV D Line-SD 3.07-YELLOW CREEK-SUNDANCE HILL #1-Lawrence SD"/>
  </r>
  <r>
    <s v="BH Power Inc."/>
    <x v="21"/>
    <s v="BHP Electric Substations-WY"/>
    <n v="816210.33000000007"/>
    <n v="302837.08816063881"/>
    <x v="0"/>
    <s v="BHP Elec Sub - WY 28 - OSAGE 230KV SUB (D)"/>
  </r>
  <r>
    <s v="BH Power Inc."/>
    <x v="10"/>
    <s v="BHP Electric Distribution - Mass-WY"/>
    <n v="608000.45000000007"/>
    <n v="306847.73832270858"/>
    <x v="0"/>
    <s v="BHP Elec Distribution-WY-Meters &amp; Transformers"/>
  </r>
  <r>
    <s v="BH Power Inc."/>
    <x v="55"/>
    <s v="BHP Electric 69KV Distrib Lines-MT"/>
    <n v="233036.93"/>
    <n v="308221.40572542994"/>
    <x v="0"/>
    <s v="BHP Elec 69KV D Line-MT 3.18-SUNDANCE HILL-BELLE CREEK-Carter MT"/>
  </r>
  <r>
    <s v="BH Power Inc."/>
    <x v="22"/>
    <s v="BHP Electric 69KV Distrib Lines-SD"/>
    <n v="1780716.73"/>
    <n v="311682.84875651333"/>
    <x v="0"/>
    <s v="BHP Elec 69KV D Line-SD 3.10-STURGIS-LANGE-Meade SD"/>
  </r>
  <r>
    <s v="BH Power Inc."/>
    <x v="21"/>
    <s v="BHP Electric Substations-SD"/>
    <n v="586314.1"/>
    <n v="311963.29169371695"/>
    <x v="0"/>
    <s v="BHP Elec Sub - SD 81 - MERILLAT -EAST SUB (D)"/>
  </r>
  <r>
    <s v="BH Power Inc."/>
    <x v="3"/>
    <s v="BHP Elec Gen-Neil Simpson II"/>
    <n v="1358278.09"/>
    <n v="312373.21062910912"/>
    <x v="0"/>
    <s v="BHP Elec Gen-Steam-NEIL SIMPSON 2"/>
  </r>
  <r>
    <s v="BH Power Inc."/>
    <x v="55"/>
    <s v="BHP Electric 69KV Distrib Lines-SD"/>
    <n v="617713.45000000007"/>
    <n v="315453.04602430447"/>
    <x v="0"/>
    <s v="BHP Elec 69KV D Line-SD 3.42-PIEDMONT SUB 69KV TAP LINE-Meade SD"/>
  </r>
  <r>
    <s v="BH Power Inc."/>
    <x v="12"/>
    <s v="BHP Electric Distribution - Mass-WY"/>
    <n v="1323695.71"/>
    <n v="315457.26092072052"/>
    <x v="0"/>
    <s v="BHP Elec Distribution-WY-Campbell County"/>
  </r>
  <r>
    <s v="BH Power Inc."/>
    <x v="55"/>
    <s v="BHP Electric 69KV Distrib Lines-SD"/>
    <n v="1802728.49"/>
    <n v="320036.75241600879"/>
    <x v="0"/>
    <s v="BHP Elec 69KV D Line-SD 3.15-CUSTER-WEST HILL-Custer SD"/>
  </r>
  <r>
    <s v="BH Power Inc."/>
    <x v="44"/>
    <s v="BHP Electric Transmission Lines-WY"/>
    <n v="5256191.38"/>
    <n v="323120.42294196499"/>
    <x v="0"/>
    <s v="BHP Elec T Line-WY 1.16 OSAGE-LANGE 230KV"/>
  </r>
  <r>
    <s v="BH Power Inc."/>
    <x v="22"/>
    <s v="BHP Electric 69KV Distrib Lines-SD"/>
    <n v="1092084.52"/>
    <n v="325951.34489269974"/>
    <x v="0"/>
    <s v="BHP Elec 69KV D Line-SD 3.31-PLUMA-WHITEWOOD-Lawrence SD"/>
  </r>
  <r>
    <s v="BH Power Inc."/>
    <x v="21"/>
    <s v="BHP Electric Substations-SD"/>
    <n v="645462.21"/>
    <n v="326537.83099582739"/>
    <x v="0"/>
    <s v="BHP Elec Sub - SD 34 - MERILLAT-WEST SUB (D)"/>
  </r>
  <r>
    <s v="BH Power Inc."/>
    <x v="53"/>
    <s v="BHP General Plant-Land/Buildings-SD"/>
    <n v="2247536.08"/>
    <n v="329186.7386534086"/>
    <x v="0"/>
    <s v="BHP Gen Plant Land/Buildings-SD-Sturgis Office"/>
  </r>
  <r>
    <s v="BH Power Inc."/>
    <x v="21"/>
    <s v="BHP Electric Substations-SD"/>
    <n v="760930.77"/>
    <n v="331373.40391004295"/>
    <x v="0"/>
    <s v="BHP Elec Sub - SD 86 - PIEDMONT SUB (D)"/>
  </r>
  <r>
    <s v="BH Power Inc."/>
    <x v="47"/>
    <s v="BHP Electric Substations-SD"/>
    <n v="939529.46"/>
    <n v="331402.3260095804"/>
    <x v="0"/>
    <s v="BHP Elec Sub - SD 89 - DC TIE (T)"/>
  </r>
  <r>
    <s v="BH Power Inc."/>
    <x v="21"/>
    <s v="BHP Electric Substations-WY"/>
    <n v="643636.01"/>
    <n v="331953.49642314878"/>
    <x v="0"/>
    <s v="BHP Elec Sub - WY 20 - NSI 69/4.16KV SUB - WEST (D)"/>
  </r>
  <r>
    <s v="BH Power Inc."/>
    <x v="55"/>
    <s v="BHP Electric 69KV Distrib Lines-WY"/>
    <n v="2201199.06"/>
    <n v="334193.45933003223"/>
    <x v="0"/>
    <s v="BHP Elec 69KV D Line-WY 3.05-OSAGE-NEWCASTLE NORTH_x000a_-Weston  WY"/>
  </r>
  <r>
    <s v="BH Power Inc."/>
    <x v="21"/>
    <s v="BHP Electric Substations-SD"/>
    <n v="360133.39"/>
    <n v="335104.37263718829"/>
    <x v="0"/>
    <s v="BHP Elec Sub - SD 45 - MOBILE SUB-CAMPBELL ST (D)"/>
  </r>
  <r>
    <s v="BH Power Inc."/>
    <x v="47"/>
    <s v="BHP Electric Substations-WY"/>
    <n v="418317.79000000004"/>
    <n v="337959.57934107608"/>
    <x v="0"/>
    <s v="BHP Elec Sub - WY 03 - WYODAK 230KV SUB (T)"/>
  </r>
  <r>
    <s v="BH Power Inc."/>
    <x v="21"/>
    <s v="BHP Electric Substations-WY"/>
    <n v="2212315.35"/>
    <n v="343081.3808854958"/>
    <x v="0"/>
    <s v="BHP Elec Sub - WY 02 - NSI 69KV SUB (D)"/>
  </r>
  <r>
    <s v="BH Power Inc."/>
    <x v="27"/>
    <s v="BHP General Plant - State Wide-SD"/>
    <n v="339212.87"/>
    <n v="346146.84412118071"/>
    <x v="0"/>
    <s v="BHP Gen Plant Other-SD Tax District 0199"/>
  </r>
  <r>
    <s v="BH Power Inc."/>
    <x v="44"/>
    <s v="BHP Electric Transmission Lines-NE"/>
    <n v="13159785.16"/>
    <n v="346709.14740172762"/>
    <x v="0"/>
    <s v="BHP Elec T Line-NE 1.04-WEST HILL-STEGALL - 230KV"/>
  </r>
  <r>
    <s v="BH Power Inc."/>
    <x v="22"/>
    <s v="BHP Electric 69KV Distrib Lines-SD"/>
    <n v="2071798.39"/>
    <n v="348906.79407131288"/>
    <x v="0"/>
    <s v="BHP Elec 69KV D Line-SD 3.15-CUSTER-WEST HILL-Custer SD"/>
  </r>
  <r>
    <s v="BH Power Inc."/>
    <x v="22"/>
    <s v="BHP Electric 69KV Distrib Lines-SD"/>
    <n v="1381146.69"/>
    <n v="352981.30080185569"/>
    <x v="0"/>
    <s v="BHP Elec 69KV D Line-SD 3.06-PACTOLA-PLUMA-Lawrence SD"/>
  </r>
  <r>
    <s v="BH Power Inc."/>
    <x v="11"/>
    <s v="BHP Electric Substations-NE"/>
    <n v="978838.98"/>
    <n v="354492.60491702944"/>
    <x v="0"/>
    <s v="BHP Elec Sub - NE 01 - STEGALL 230KV SUB (T)"/>
  </r>
  <r>
    <s v="BH Power Inc."/>
    <x v="23"/>
    <s v="BHP Electric Distribution - Mass-SD"/>
    <n v="2690170.14"/>
    <n v="358162.2693612891"/>
    <x v="0"/>
    <s v="BHP Elec Distribution-SD-Lawrence County"/>
  </r>
  <r>
    <s v="BH Power Inc."/>
    <x v="21"/>
    <s v="BHP Electric Substations-SD"/>
    <n v="907636.94000000006"/>
    <n v="358496.8897031555"/>
    <x v="0"/>
    <s v="BHP Elec Sub - SD 75 - 44TH STREET SUB (D)"/>
  </r>
  <r>
    <s v="BH Power Inc."/>
    <x v="22"/>
    <s v="BHP Electric 69KV Distrib Lines-WY"/>
    <n v="504075.5"/>
    <n v="360196.68595892872"/>
    <x v="0"/>
    <s v="BHP Elec 69KV D Line-WY 3.23-OSAGE-UPTON-Weston  WY"/>
  </r>
  <r>
    <s v="BH Power Inc."/>
    <x v="55"/>
    <s v="BHP Electric 69KV Distrib Lines-SD"/>
    <n v="1128577.49"/>
    <n v="361044.47909610305"/>
    <x v="0"/>
    <s v="BHP Elec 69KV D Line-SD 3.06-PACTOLA-PLUMA-Lawrence SD"/>
  </r>
  <r>
    <s v="BH Power Inc."/>
    <x v="21"/>
    <s v="BHP Electric Substations-SD"/>
    <n v="818488.82000000007"/>
    <n v="363739.54234506097"/>
    <x v="0"/>
    <s v="BHP Elec Sub - SD 65 - HOT SPRINGS CITY SUB (D)"/>
  </r>
  <r>
    <s v="BH Power Inc."/>
    <x v="55"/>
    <s v="BHP Electric 69KV Distrib Lines-SD"/>
    <n v="1518696.94"/>
    <n v="363770.59345880785"/>
    <x v="0"/>
    <s v="BHP Elec 69KV D Line-SD 3.16-WEST HILL-EDGEMONT-Fall River SD"/>
  </r>
  <r>
    <s v="BH Power Inc."/>
    <x v="21"/>
    <s v="BHP Electric Substations-SD"/>
    <n v="677809.99"/>
    <n v="368228.7453943693"/>
    <x v="0"/>
    <s v="BHP Elec Sub - SD 76 - SPRUCE GULCH SUB (D)"/>
  </r>
  <r>
    <s v="BH Power Inc."/>
    <x v="26"/>
    <s v="BHP Electric Distribution - Mass-SD"/>
    <n v="914817.67"/>
    <n v="369671.76649992244"/>
    <x v="0"/>
    <s v="BHP Elec Distribution-SD-Butte County"/>
  </r>
  <r>
    <s v="BH Power Inc."/>
    <x v="21"/>
    <s v="BHP Electric Substations-SD"/>
    <n v="2172097.38"/>
    <n v="378270.51458700129"/>
    <x v="0"/>
    <s v="BHP Elec Sub - SD 46 - EAST NORTH STREET SUB (D)"/>
  </r>
  <r>
    <s v="BH Power Inc."/>
    <x v="22"/>
    <s v="BHP Electric 69KV Distrib Lines-SD"/>
    <n v="524697.41"/>
    <n v="380109.90411897312"/>
    <x v="0"/>
    <s v="BHP Elec 69KV D Line-SD 3.21-CUSTER-MINNEKAHTA-Custer SD"/>
  </r>
  <r>
    <s v="BH Power Inc."/>
    <x v="10"/>
    <s v="BHP Electric Distribution - Mass-SD"/>
    <n v="2792473.27"/>
    <n v="381717.90637040552"/>
    <x v="0"/>
    <s v="BHP Elec Distribution-SD-Pennington County"/>
  </r>
  <r>
    <s v="BH Power Inc."/>
    <x v="49"/>
    <s v="BHP General Plant - State Wide-SD"/>
    <n v="1556116.03"/>
    <n v="383387.87952589267"/>
    <x v="0"/>
    <s v="BHP Gen Plant Other-SD Tax District 0199"/>
  </r>
  <r>
    <s v="BH Power Inc."/>
    <x v="11"/>
    <s v="BHP Electric Substations-SD"/>
    <n v="1687934.8900000001"/>
    <n v="385814.42774349789"/>
    <x v="0"/>
    <s v="BHP Elec Sub - SD 97 - MINNEKAHTA 230KV SUB (T)"/>
  </r>
  <r>
    <s v="BH Power Inc."/>
    <x v="21"/>
    <s v="BHP Electric Substations-SD"/>
    <n v="714953.85"/>
    <n v="395862.60038954706"/>
    <x v="0"/>
    <s v="BHP Elec Sub - SD 74 - MOUNTAIN VIEW SUB (D)"/>
  </r>
  <r>
    <s v="BH Power Inc."/>
    <x v="21"/>
    <s v="BHP Electric Substations-SD"/>
    <n v="721185.92"/>
    <n v="401550.11142393446"/>
    <x v="0"/>
    <s v="BHP Elec Sub - SD 87 - SUNDANCE HILL SUB (D)"/>
  </r>
  <r>
    <s v="BH Power Inc."/>
    <x v="32"/>
    <s v="BHP Electric Transmission Lines-SD"/>
    <n v="9310390.7599999998"/>
    <n v="402016.34195108322"/>
    <x v="0"/>
    <s v="BHP Elec T Line-SD 1.16 - OSAGE- LANGE 230 KV"/>
  </r>
  <r>
    <s v="BH Power Inc."/>
    <x v="61"/>
    <s v="BHP Elec Gen-Ben French Diesel"/>
    <n v="613000.25"/>
    <n v="405249.53321691701"/>
    <x v="0"/>
    <s v="BHP Elec Gen-Other-Ben French Diesel Common"/>
  </r>
  <r>
    <s v="BH Power Inc."/>
    <x v="11"/>
    <s v="BHP Electric Substations-WY"/>
    <n v="1589001.15"/>
    <n v="406058.16854448454"/>
    <x v="0"/>
    <s v="BHP Elec Sub - WY 40 - DAVE JOHNSTON 230KV SUB (PACIFICORP) (T)"/>
  </r>
  <r>
    <s v="BH Power Inc."/>
    <x v="62"/>
    <s v="BHP Elec Gen-Neil Simpson II"/>
    <n v="2038711.61"/>
    <n v="421744.5195313376"/>
    <x v="0"/>
    <s v="BHP Elec Gen-Steam-NEIL SIMPSON 2"/>
  </r>
  <r>
    <s v="BH Power Inc."/>
    <x v="26"/>
    <s v="BHP Electric Distribution - Mass-SD"/>
    <n v="1271549.52"/>
    <n v="426606.89691680711"/>
    <x v="0"/>
    <s v="BHP Elec Distribution-SD-Meade County"/>
  </r>
  <r>
    <s v="BH Power Inc."/>
    <x v="22"/>
    <s v="BHP Electric Distribution - Mass-WY"/>
    <n v="1162384.8"/>
    <n v="432744.23103145236"/>
    <x v="0"/>
    <s v="BHP Elec Distribution-WY-Weston County"/>
  </r>
  <r>
    <s v="BH Power Inc."/>
    <x v="22"/>
    <s v="BHP Electric 69KV Distrib Lines-SD"/>
    <n v="963423.1"/>
    <n v="433367.88253648183"/>
    <x v="0"/>
    <s v="BHP Elec 69KV D Line-SD 3.36-RC SOUTHWEST LOOP-Pennington SD"/>
  </r>
  <r>
    <s v="BH Power Inc."/>
    <x v="22"/>
    <s v="BHP Electric 69KV Distrib Lines-SD"/>
    <n v="938041.53"/>
    <n v="435038.59686393442"/>
    <x v="0"/>
    <s v="BHP Elec 69KV D Line-SD 3.30-CAMPBELL ST.-LANGE (DC)-Pennington SD"/>
  </r>
  <r>
    <s v="BH Power Inc."/>
    <x v="55"/>
    <s v="BHP Electric 69KV Distrib Lines-WY"/>
    <n v="443467.07"/>
    <n v="438778.41815241065"/>
    <x v="0"/>
    <s v="BHP Elec 69KV D Line-WY 3.23-OSAGE-UPTON-Weston  WY"/>
  </r>
  <r>
    <s v="BH Power Inc."/>
    <x v="21"/>
    <s v="BHP Electric Substations-SD"/>
    <n v="1418591.15"/>
    <n v="443084.36800341331"/>
    <x v="0"/>
    <s v="BHP Elec Sub - SD 24 - CUSTER SUB (D)"/>
  </r>
  <r>
    <s v="BH Power Inc."/>
    <x v="55"/>
    <s v="BHP Electric 69KV Distrib Lines-SD"/>
    <n v="4413820.46"/>
    <n v="443297.81118768977"/>
    <x v="0"/>
    <s v="BHP Elec 69KV D Line-SD 3.08-KIRK-SUNDANCE HILL #2-Lawrence SD"/>
  </r>
  <r>
    <s v="BH Power Inc."/>
    <x v="28"/>
    <s v="BHP General Plant - Tower Sites-SD"/>
    <n v="859637.31"/>
    <n v="446906.30972435448"/>
    <x v="0"/>
    <s v="BHP Gen Plant Tower Sites-SD-Terry Peak Communication Site"/>
  </r>
  <r>
    <s v="BH Power Inc."/>
    <x v="21"/>
    <s v="BHP Electric Substations-SD"/>
    <n v="813215.37"/>
    <n v="447484.07430216682"/>
    <x v="0"/>
    <s v="BHP Elec Sub - SD 14 - KIRK SWITCH STATION (D)"/>
  </r>
  <r>
    <s v="BH Power Inc."/>
    <x v="21"/>
    <s v="BHP Electric Substations-SD"/>
    <n v="1248838.48"/>
    <n v="448091.95326676959"/>
    <x v="0"/>
    <s v="BHP Elec Sub - SD 35 - PACTOLA SUB (D)"/>
  </r>
  <r>
    <s v="BH Power Inc."/>
    <x v="14"/>
    <s v="BHP Electric Distribution - Mass-SD"/>
    <n v="992453.09"/>
    <n v="458969.59949696402"/>
    <x v="0"/>
    <s v="BHP Elec Distribution-SD-Fall River County"/>
  </r>
  <r>
    <s v="BH Power Inc."/>
    <x v="55"/>
    <s v="BHP Electric 69KV Distrib Lines-SD"/>
    <n v="930324.36"/>
    <n v="461099.77606370475"/>
    <x v="0"/>
    <s v="BHP Elec 69KV D Line-SD 3.13-PACTOLA-CUSTER-Pennington SD"/>
  </r>
  <r>
    <s v="BH Power Inc."/>
    <x v="21"/>
    <s v="BHP Electric Substations-SD"/>
    <n v="916051.56"/>
    <n v="462085.95407828852"/>
    <x v="0"/>
    <s v="BHP Elec Sub - SD 84 - MALL 69/24.9KV SUB (D)"/>
  </r>
  <r>
    <s v="BH Power Inc."/>
    <x v="32"/>
    <s v="BHP Electric Transmission Lines-SD"/>
    <n v="1237849.55"/>
    <n v="462476.23557928496"/>
    <x v="0"/>
    <s v="BHP Elec T Line-SD 1.06-MINNEKAHTA-OSAGE - 230KV"/>
  </r>
  <r>
    <s v="BH Power Inc."/>
    <x v="21"/>
    <s v="BHP Electric Substations-SD"/>
    <n v="936840.8"/>
    <n v="478741.73555948876"/>
    <x v="0"/>
    <s v="BHP Elec Sub - SD 06 - BEN FRENCH 24.9KV SUB (D)"/>
  </r>
  <r>
    <s v="BH Power Inc."/>
    <x v="55"/>
    <s v="BHP Electric 69KV Distrib Lines-SD"/>
    <n v="2044566.55"/>
    <n v="479818.57778434351"/>
    <x v="0"/>
    <s v="BHP Elec 69KV D Line-SD 3.10-STURGIS-LANGE-Meade SD"/>
  </r>
  <r>
    <s v="BH Power Inc."/>
    <x v="21"/>
    <s v="BHP Electric Substations-SD"/>
    <n v="1664451.07"/>
    <n v="485265.69110481779"/>
    <x v="0"/>
    <s v="BHP Elec Sub - SD 28 - CEMETARY SUB (D)"/>
  </r>
  <r>
    <s v="BH Power Inc."/>
    <x v="27"/>
    <s v="BHP General Plant - State Wide-WY"/>
    <n v="491896.12"/>
    <n v="502397.22415576444"/>
    <x v="0"/>
    <s v="BHP Gen Plant Other-WY Tax District 0801"/>
  </r>
  <r>
    <s v="BH Power Inc."/>
    <x v="21"/>
    <s v="BHP Electric Substations-SD"/>
    <n v="1449695.22"/>
    <n v="518045.42940764141"/>
    <x v="0"/>
    <s v="BHP Elec Sub - SD 51 - PLUMA SUB (D)"/>
  </r>
  <r>
    <s v="BH Power Inc."/>
    <x v="21"/>
    <s v="BHP Electric Substations-SD"/>
    <n v="2308027.06"/>
    <n v="518751.37970291922"/>
    <x v="0"/>
    <s v="BHP Elec Sub - SD 94 - SOUTH RAPID CITY SUB 12.47KV (D)"/>
  </r>
  <r>
    <s v="BH Power Inc."/>
    <x v="21"/>
    <s v="BHP Electric Substations-SD"/>
    <n v="2338844.7200000002"/>
    <n v="527207.04110679997"/>
    <x v="0"/>
    <s v="BHP Elec Sub - SD 85 - RADIO DRIVE SUB SW RC (D)"/>
  </r>
  <r>
    <s v="BH Power Inc."/>
    <x v="21"/>
    <s v="BHP Electric Substations-SD"/>
    <n v="1265662.71"/>
    <n v="552762.64131415775"/>
    <x v="0"/>
    <s v="BHP Elec Sub - SD 83 - STURGIS 12.47KV SUB (D)"/>
  </r>
  <r>
    <s v="BH Power Inc."/>
    <x v="44"/>
    <s v="BHP Electric Transmission Lines-SD"/>
    <n v="992458.23"/>
    <n v="587509.82299713092"/>
    <x v="0"/>
    <s v="BHP Elec T Line-SD 1.06-MINNEKAHTA-OSAGE - 230KV"/>
  </r>
  <r>
    <s v="BH Power Inc."/>
    <x v="55"/>
    <s v="BHP Electric 69KV Distrib Lines-SD"/>
    <n v="1579682.7000000002"/>
    <n v="587773.88318817376"/>
    <x v="0"/>
    <s v="BHP Elec 69KV D Line-SD 3.07-YELLOW CREEK-SUNDANCE HILL #1-Lawrence SD"/>
  </r>
  <r>
    <s v="BH Power Inc."/>
    <x v="44"/>
    <s v="BHP Electric Transmission Lines-SD"/>
    <n v="1073185.57"/>
    <n v="592070.46372445452"/>
    <x v="0"/>
    <s v="BHP Elec T Line-SD 1.03-LANGE- SOUTH RAPID CITY - 230KV"/>
  </r>
  <r>
    <s v="BH Power Inc."/>
    <x v="32"/>
    <s v="BHP Electric Transmission Lines-WY"/>
    <n v="10685515.050000001"/>
    <n v="593218.22376846592"/>
    <x v="0"/>
    <s v="BHP Elec T Line-WY 1.15 TECKLA-OSAGE 230KV"/>
  </r>
  <r>
    <s v="BH Power Inc."/>
    <x v="29"/>
    <s v="BHP General Plant-Land/Buildings-SD"/>
    <n v="1055502.67"/>
    <n v="597236.28376928566"/>
    <x v="0"/>
    <s v="BHP Gen Plant Land/Buildings-SD-Rapid City Service Center"/>
  </r>
  <r>
    <s v="BH Power Inc."/>
    <x v="32"/>
    <s v="BHP Electric Transmission Lines-WY"/>
    <n v="1767729.17"/>
    <n v="597521.28036107298"/>
    <x v="0"/>
    <s v="BHP Elec T Line-WY 1.06-MINNEKAHTA-OSAGE - 230KV"/>
  </r>
  <r>
    <s v="BH Power Inc."/>
    <x v="21"/>
    <s v="BHP Electric Substations-SD"/>
    <n v="1611950"/>
    <n v="603508.18145249772"/>
    <x v="0"/>
    <s v="BHP Elec Sub - SD 78 - CENTURY ROAD SUB (D)"/>
  </r>
  <r>
    <s v="BH Power Inc."/>
    <x v="37"/>
    <s v="BHP Electric Distribution - Mass-SD"/>
    <n v="1130072.82"/>
    <n v="604030.66132669675"/>
    <x v="0"/>
    <s v="BHP Elec Distribution-SD-Pennington County"/>
  </r>
  <r>
    <s v="BH Power Inc."/>
    <x v="12"/>
    <s v="BHP Electric Distribution - Mass-SD"/>
    <n v="2071501"/>
    <n v="619622.4199869649"/>
    <x v="0"/>
    <s v="BHP Elec Distribution-SD-Custer County"/>
  </r>
  <r>
    <s v="BH Power Inc."/>
    <x v="31"/>
    <s v="BHP General Plant - State Wide-SD"/>
    <n v="1515045.1099999999"/>
    <n v="619794.96552302421"/>
    <x v="0"/>
    <s v="BHP Gen Plant Other-SD Tax District 0199"/>
  </r>
  <r>
    <s v="BH Power Inc."/>
    <x v="40"/>
    <s v="BHP Elec Gen-Prairie Gen-Cheyenne"/>
    <n v="4132183.48"/>
    <n v="620028.71828731708"/>
    <x v="0"/>
    <s v="BHP Elec Gen-Other-CPGS Common"/>
  </r>
  <r>
    <s v="BH Power Inc."/>
    <x v="21"/>
    <s v="BHP Electric Substations-SD"/>
    <n v="1825525.35"/>
    <n v="621880.41643859446"/>
    <x v="0"/>
    <s v="BHP Elec Sub - SD 30 - FOURTH ST SUB (D)"/>
  </r>
  <r>
    <s v="BH Power Inc."/>
    <x v="55"/>
    <s v="BHP Electric 69KV Distrib Lines-SD"/>
    <n v="1194893.6000000001"/>
    <n v="634855.41948404512"/>
    <x v="0"/>
    <s v="BHP Elec 69KV D Line-SD 3.36-RC SOUTHWEST LOOP-Pennington SD"/>
  </r>
  <r>
    <s v="BH Power Inc."/>
    <x v="21"/>
    <s v="BHP Electric Substations-SD"/>
    <n v="1689630.1"/>
    <n v="639178.28349780547"/>
    <x v="0"/>
    <s v="BHP Elec Sub - SD 73 - WHITEWOOD 69/24.9KV SUB (D)"/>
  </r>
  <r>
    <s v="BH Power Inc."/>
    <x v="21"/>
    <s v="BHP Electric Substations-WY"/>
    <n v="1210755.1200000001"/>
    <n v="640026.96711850155"/>
    <x v="0"/>
    <s v="BHP Elec Sub - WY 01 - OSAGE 69KV STEEL SUB (D)"/>
  </r>
  <r>
    <s v="BH Power Inc."/>
    <x v="3"/>
    <s v="BHP Elec Gen-Wyodak Plant"/>
    <n v="1290312.51"/>
    <n v="641547.34031681286"/>
    <x v="0"/>
    <s v="BHP Elec Gen-Steam-WYODAK 1 Joint Plant Unit 1"/>
  </r>
  <r>
    <s v="BH Power Inc."/>
    <x v="33"/>
    <s v="BHP Electric Distribution - Mass-SD"/>
    <n v="1127073.5"/>
    <n v="642770.98587497778"/>
    <x v="0"/>
    <s v="BHP Elec Distribution-SD-Pennington County"/>
  </r>
  <r>
    <s v="BH Power Inc."/>
    <x v="12"/>
    <s v="BHP Electric Distribution - Mass-SD"/>
    <n v="1899478.7000000002"/>
    <n v="644500.4004046612"/>
    <x v="0"/>
    <s v="BHP Elec Distribution-SD-Butte County"/>
  </r>
  <r>
    <s v="BH Power Inc."/>
    <x v="44"/>
    <s v="BHP Electric Transmission Lines-WY"/>
    <n v="1081558.18"/>
    <n v="654294.26918878302"/>
    <x v="0"/>
    <s v="BHP Elec T Line-WY 1.06-MINNEKAHTA-OSAGE - 230KV"/>
  </r>
  <r>
    <s v="BH Power Inc."/>
    <x v="60"/>
    <s v="BHP Elec Gen-Lange CT"/>
    <n v="1564134.72"/>
    <n v="665244.30649313016"/>
    <x v="0"/>
    <s v="BHP Elec Gen-Other-Lange CT Unit 1"/>
  </r>
  <r>
    <s v="BH Power Inc."/>
    <x v="14"/>
    <s v="BHP Electric Distribution - Mass-SD"/>
    <n v="1479595.04"/>
    <n v="671969.60508856643"/>
    <x v="0"/>
    <s v="BHP Elec Distribution-SD-Butte County"/>
  </r>
  <r>
    <s v="BH Power Inc."/>
    <x v="34"/>
    <s v="BHP General Plant - State Wide-SD"/>
    <n v="1835871.71"/>
    <n v="677137.714210495"/>
    <x v="0"/>
    <s v="BHP Gen Plant Other-SD Tax District 0199"/>
  </r>
  <r>
    <s v="BH Power Inc."/>
    <x v="14"/>
    <s v="BHP Electric Distribution - Mass-SD"/>
    <n v="1768209.0899999999"/>
    <n v="683464.11770048784"/>
    <x v="0"/>
    <s v="BHP Elec Distribution-SD-Custer County"/>
  </r>
  <r>
    <s v="BH Power Inc."/>
    <x v="55"/>
    <s v="BHP Electric 69KV Distrib Lines-SD"/>
    <n v="1930766.44"/>
    <n v="683837.09853675775"/>
    <x v="0"/>
    <s v="BHP Elec 69KV D Line-SD 3.31-PLUMA-WHITEWOOD-Lawrence SD"/>
  </r>
  <r>
    <s v="BH Power Inc."/>
    <x v="32"/>
    <s v="BHP Electric Transmission Lines-WY"/>
    <n v="4843319.2300000004"/>
    <n v="684476.38490007678"/>
    <x v="0"/>
    <s v="BHP Elec T Line-WY 1.11-DONKEY CREEK TO PUMPKIN BUTTES - 230KV"/>
  </r>
  <r>
    <s v="BH Power Inc."/>
    <x v="12"/>
    <s v="BHP Electric Distribution - Mass-SD"/>
    <n v="2579791.5099999998"/>
    <n v="710226.34980300965"/>
    <x v="0"/>
    <s v="BHP Elec Distribution-SD-Fall River County"/>
  </r>
  <r>
    <s v="BH Power Inc."/>
    <x v="32"/>
    <s v="BHP Electric Transmission Lines-WY"/>
    <n v="6390983.5099999998"/>
    <n v="827874.96627903951"/>
    <x v="0"/>
    <s v="BHP Elec T Line-WY 1.12-PUMPKIN BUTTES TO WINDSTAR - 230KV"/>
  </r>
  <r>
    <s v="BH Power Inc."/>
    <x v="29"/>
    <s v="BHP General Plant-Land/Buildings-SD"/>
    <n v="912138.39"/>
    <n v="840715.44446897996"/>
    <x v="0"/>
    <s v="BHP Gen Plant Land/Buildings-SD-RC General Office"/>
  </r>
  <r>
    <s v="BH Power Inc."/>
    <x v="23"/>
    <s v="BHP Electric Distribution - Mass-SD"/>
    <n v="6926497.3600000003"/>
    <n v="848027.69905923505"/>
    <x v="0"/>
    <s v="BHP Elec Distribution-SD-Pennington County"/>
  </r>
  <r>
    <s v="BH Power Inc."/>
    <x v="27"/>
    <s v="BHP Elec Gen-Neil Simpson II"/>
    <n v="844163.06"/>
    <n v="859643.75794388785"/>
    <x v="0"/>
    <s v="BHP Elec Gen-Steam-NEIL SIMPSON 2"/>
  </r>
  <r>
    <s v="BH Power Inc."/>
    <x v="55"/>
    <s v="BHP Electric 69KV Distrib Lines-SD"/>
    <n v="1394929.1600000001"/>
    <n v="865022.5823866541"/>
    <x v="0"/>
    <s v="BHP Elec 69KV D Line-SD 3.30-CAMPBELL ST.-LANGE (DC)-Pennington SD"/>
  </r>
  <r>
    <s v="BH Power Inc."/>
    <x v="55"/>
    <s v="BHP Electric 69KV Distrib Lines-SD"/>
    <n v="846775.57000000007"/>
    <n v="871238.74895096046"/>
    <x v="0"/>
    <s v="BHP Elec 69KV D Line-SD 3.21-CUSTER-MINNEKAHTA-Fall River SD"/>
  </r>
  <r>
    <s v="BH Power Inc."/>
    <x v="58"/>
    <s v="BHP General Plant - State Wide-SD"/>
    <n v="2135022.94"/>
    <n v="877352.97081859631"/>
    <x v="0"/>
    <s v="BHP Gen Plant Other-SD Tax District 0199"/>
  </r>
  <r>
    <s v="BH Power Inc."/>
    <x v="52"/>
    <s v="BHP General Plant-Land/Buildings-SD"/>
    <n v="2167568.96"/>
    <n v="883929.06826013641"/>
    <x v="0"/>
    <s v="BHP Gen Plant Land/Buildings-SD-RC Campus - Catron Blvd."/>
  </r>
  <r>
    <s v="BH Power Inc."/>
    <x v="21"/>
    <s v="BHP Electric Substations-SD"/>
    <n v="2267806.61"/>
    <n v="897470.13609765656"/>
    <x v="0"/>
    <s v="BHP Elec Sub - SD 91 - SOUTH RAPID CITY SUB (D)"/>
  </r>
  <r>
    <s v="BH Power Inc."/>
    <x v="44"/>
    <s v="BHP Electric Transmission Lines-SD"/>
    <n v="15065436.970000001"/>
    <n v="926136.43865302252"/>
    <x v="0"/>
    <s v="BHP Elec T Line-SD 1.16 - OSAGE- LANGE 230 KV"/>
  </r>
  <r>
    <s v="BH Power Inc."/>
    <x v="21"/>
    <s v="BHP Electric Substations-WY"/>
    <n v="3639599.3200000003"/>
    <n v="945931.53484017018"/>
    <x v="0"/>
    <s v="BHP Elec Sub - WY 27 - WYODAK 230KV SUB (D)"/>
  </r>
  <r>
    <s v="BH Power Inc."/>
    <x v="32"/>
    <s v="BHP Electric Transmission Lines-SD"/>
    <n v="1794173.07"/>
    <n v="949093.25435867172"/>
    <x v="0"/>
    <s v="BHP Elec T Line-SD 1.02-LOOKOUT-LANGE - 230KV"/>
  </r>
  <r>
    <s v="BH Power Inc."/>
    <x v="26"/>
    <s v="BHP Electric Distribution - Mass-SD"/>
    <n v="2121636"/>
    <n v="970513.9139763331"/>
    <x v="0"/>
    <s v="BHP Elec Distribution-SD-Lawrence County"/>
  </r>
  <r>
    <s v="BH Power Inc."/>
    <x v="22"/>
    <s v="BHP Electric Distribution - Mass-SD"/>
    <n v="2853880.84"/>
    <n v="991741.28495349374"/>
    <x v="0"/>
    <s v="BHP Elec Distribution-SD-Fall River County"/>
  </r>
  <r>
    <s v="BH Power Inc."/>
    <x v="22"/>
    <s v="BHP Electric Distribution - Mass-SD"/>
    <n v="3152360.41"/>
    <n v="996601.98060628667"/>
    <x v="0"/>
    <s v="BHP Elec Distribution-SD-Butte County"/>
  </r>
  <r>
    <s v="BH Power Inc."/>
    <x v="32"/>
    <s v="BHP Electric Transmission Lines-WY"/>
    <n v="2737205.16"/>
    <n v="1005567.94981732"/>
    <x v="0"/>
    <s v="BHP Elec T Line-WY 1.07-OSAGE-WYODAK - 230KV"/>
  </r>
  <r>
    <s v="BH Power Inc."/>
    <x v="40"/>
    <s v="BHP Elec Gen-Ben French CT"/>
    <n v="1349158.57"/>
    <n v="1026345.8284964201"/>
    <x v="0"/>
    <s v="BHP Elec Gen-Other-Ben French CT Common"/>
  </r>
  <r>
    <s v="BH Power Inc."/>
    <x v="39"/>
    <s v="BHP Elec Gen-Prairie Gen-Cheyenne"/>
    <n v="6184348.6299999999"/>
    <n v="1039109.8297623"/>
    <x v="0"/>
    <s v="BHP Elec Gen-Other-CPGS Combined Cycle"/>
  </r>
  <r>
    <s v="BH Power Inc."/>
    <x v="44"/>
    <s v="BHP Electric Transmission Lines-WY"/>
    <n v="5150711.18"/>
    <n v="1039787.74460257"/>
    <x v="0"/>
    <s v="BHP Elec T Line-WY 1.11-DONKEY CREEK TO PUMPKIN BUTTES - 230KV"/>
  </r>
  <r>
    <s v="BH Power Inc."/>
    <x v="32"/>
    <s v="BHP Electric Transmission Lines-WY"/>
    <n v="2695146.71"/>
    <n v="1083055.5884128499"/>
    <x v="0"/>
    <s v="BHP Elec T Line-WY 1.01-WYODAK-LOOKOUT - 230KV"/>
  </r>
  <r>
    <s v="BH Power Inc."/>
    <x v="44"/>
    <s v="BHP Electric Transmission Lines-WY"/>
    <n v="13856455.99"/>
    <n v="1095211.0509356"/>
    <x v="0"/>
    <s v="BHP Elec T Line-WY 1.15 TECKLA-OSAGE 230KV"/>
  </r>
  <r>
    <s v="BH Power Inc."/>
    <x v="21"/>
    <s v="BHP Electric Substations-SD"/>
    <n v="1702949.9"/>
    <n v="1104875.99643115"/>
    <x v="0"/>
    <s v="BHP Elec Sub - SD 68 - WEST HILL SUB (D)"/>
  </r>
  <r>
    <s v="BH Power Inc."/>
    <x v="39"/>
    <s v="BHP Elec Gen-Lange CT"/>
    <n v="2258592.35"/>
    <n v="1128199.96553741"/>
    <x v="0"/>
    <s v="BHP Elec Gen-Other-Lange CT Unit 1"/>
  </r>
  <r>
    <s v="BH Power Inc."/>
    <x v="60"/>
    <s v="BHP Elec Gen-Ben French CT"/>
    <n v="1325465.6600000001"/>
    <n v="1149589.2496498299"/>
    <x v="0"/>
    <s v="BHP Elec Gen-Other-Ben French CT Common"/>
  </r>
  <r>
    <s v="BH Power Inc."/>
    <x v="21"/>
    <s v="BHP Electric Substations-SD"/>
    <n v="3046541.17"/>
    <n v="1172932.4653385701"/>
    <x v="0"/>
    <s v="BHP Elec Sub - SD 44 - WAREHOUSE (D)"/>
  </r>
  <r>
    <s v="BH Power Inc."/>
    <x v="21"/>
    <s v="BHP Electric Substations-SD"/>
    <n v="2417337.12"/>
    <n v="1174452.5842661201"/>
    <x v="0"/>
    <s v="BHP Elec Sub - SD 05 - BEN FRENCH 69KV SUB (D)"/>
  </r>
  <r>
    <s v="BH Power Inc."/>
    <x v="11"/>
    <s v="BHP Electric Substations-WY"/>
    <n v="4684705.13"/>
    <n v="1197143.7435767399"/>
    <x v="0"/>
    <s v="BHP Elec Sub - WY 30 - WINDSTAR 230KV SUB (PACIFICORP) (T)"/>
  </r>
  <r>
    <s v="BH Power Inc."/>
    <x v="44"/>
    <s v="BHP Electric Transmission Lines-WY"/>
    <n v="1999497.77"/>
    <n v="1200106.4129818301"/>
    <x v="0"/>
    <s v="BHP Elec T Line-WY 1.07-OSAGE-WYODAK - 230KV"/>
  </r>
  <r>
    <s v="BH Power Inc."/>
    <x v="39"/>
    <s v="BHP Elec Gen-Neil Simpson CT"/>
    <n v="2093523.23"/>
    <n v="1208307.41397923"/>
    <x v="0"/>
    <s v="BHP Elec Gen-Other-Neil Simpson CT Unit 1"/>
  </r>
  <r>
    <s v="BH Power Inc."/>
    <x v="22"/>
    <s v="BHP Electric 69KV Distrib Lines-SD"/>
    <n v="3665931.96"/>
    <n v="1215135.61816567"/>
    <x v="0"/>
    <s v="BHP Elec 69KV D Line-SD 3.11-RAPID CITY LOOP-Pennington SD"/>
  </r>
  <r>
    <s v="BH Power Inc."/>
    <x v="44"/>
    <s v="BHP Electric Transmission Lines-SD"/>
    <n v="1773356.49"/>
    <n v="1235485.49258788"/>
    <x v="0"/>
    <s v="BHP Elec T Line-SD 1.02-LOOKOUT-LANGE - 230KV"/>
  </r>
  <r>
    <s v="BH Power Inc."/>
    <x v="11"/>
    <s v="BHP Electric Substations-SD"/>
    <n v="2727426.23"/>
    <n v="1240979.02961891"/>
    <x v="0"/>
    <s v="BHP Elec Sub - SD 01 - RC 230/69KV LANGE SUB (T)"/>
  </r>
  <r>
    <s v="BH Power Inc."/>
    <x v="55"/>
    <s v="BHP Electric Distribution - Mass-WY"/>
    <n v="3297356.46"/>
    <n v="1254564.6462904201"/>
    <x v="0"/>
    <s v="BHP Elec Distribution-WY-Weston County"/>
  </r>
  <r>
    <s v="BH Power Inc."/>
    <x v="21"/>
    <s v="BHP Electric Substations-SD"/>
    <n v="3862909.67"/>
    <n v="1281104.8455224701"/>
    <x v="0"/>
    <s v="BHP Elec Sub - SD 98 - MINNEKAHTA 69KV SUB (D)"/>
  </r>
  <r>
    <s v="BH Power Inc."/>
    <x v="11"/>
    <s v="BHP Electric Substations-SD"/>
    <n v="2389788.2400000002"/>
    <n v="1292559.56427422"/>
    <x v="0"/>
    <s v="BHP Elec Sub - SD 21 - WEST HILL 230/69KV SUB (T)"/>
  </r>
  <r>
    <s v="BH Power Inc."/>
    <x v="55"/>
    <s v="BHP Electric 69KV Distrib Lines-SD"/>
    <n v="1209008.57"/>
    <n v="1298591.94589374"/>
    <x v="0"/>
    <s v="BHP Elec 69KV D Line-SD 3.21-CUSTER-MINNEKAHTA-Custer SD"/>
  </r>
  <r>
    <s v="BH Power Inc."/>
    <x v="11"/>
    <s v="BHP Electric Substations-SD"/>
    <n v="2287457.92"/>
    <n v="1302868.8080984701"/>
    <x v="0"/>
    <s v="BHP Elec Sub - SD 16 - YELLOW CREEK SUB (T)"/>
  </r>
  <r>
    <s v="BH Power Inc."/>
    <x v="44"/>
    <s v="BHP Electric Transmission Lines-WY"/>
    <n v="7111611.2999999998"/>
    <n v="1311542.91287708"/>
    <x v="0"/>
    <s v="BHP Elec T Line-WY 1.12-PUMPKIN BUTTES TO WINDSTAR - 230KV"/>
  </r>
  <r>
    <s v="BH Power Inc."/>
    <x v="21"/>
    <s v="BHP Electric Substations-WY"/>
    <n v="2893129.8"/>
    <n v="1365904.0051459901"/>
    <x v="0"/>
    <s v="BHP Elec Sub - WY 22 - NSII 69KV SUB (D)"/>
  </r>
  <r>
    <s v="BH Power Inc."/>
    <x v="11"/>
    <s v="BHP Electric Substations-WY"/>
    <n v="2064134.68"/>
    <n v="1370880.52198838"/>
    <x v="0"/>
    <s v="BHP Elec Sub - WY 03 - WYODAK 230KV SUB (T)"/>
  </r>
  <r>
    <s v="BH Power Inc."/>
    <x v="22"/>
    <s v="BHP Electric Distribution - Mass-SD"/>
    <n v="3938096.71"/>
    <n v="1371772.9109531301"/>
    <x v="0"/>
    <s v="BHP Elec Distribution-SD-Meade County"/>
  </r>
  <r>
    <s v="BH Power Inc."/>
    <x v="39"/>
    <s v="BHP Elec Gen-Prairie Gen-Cheyenne"/>
    <n v="7832885.71"/>
    <n v="1390121.59010905"/>
    <x v="0"/>
    <s v="BHP Elec Gen-Other-CPGS Common"/>
  </r>
  <r>
    <s v="BH Power Inc."/>
    <x v="11"/>
    <s v="BHP Electric Substations-WY"/>
    <n v="4203292.4000000004"/>
    <n v="1442690.2148953499"/>
    <x v="0"/>
    <s v="BHP Elec Sub - WY 07 - OSAGE 230KV SUB (T)"/>
  </r>
  <r>
    <s v="BH Power Inc."/>
    <x v="63"/>
    <s v="BHP General Plant - State Wide-SD"/>
    <n v="6034470.5300000003"/>
    <n v="1498199.56414623"/>
    <x v="0"/>
    <s v="BHP Gen Plant Other-SD Tax District 0199"/>
  </r>
  <r>
    <s v="BH Power Inc."/>
    <x v="11"/>
    <s v="BHP Electric Substations-SD"/>
    <n v="4544964.38"/>
    <n v="1506970.2299870399"/>
    <x v="0"/>
    <s v="BHP Elec Sub - SD 88 - SOUTH RAPID CITY SUB (T)"/>
  </r>
  <r>
    <s v="BH Power Inc."/>
    <x v="22"/>
    <s v="BHP Electric Distribution - Mass-SD"/>
    <n v="5963969.8899999997"/>
    <n v="1512182.0522287299"/>
    <x v="0"/>
    <s v="BHP Elec Distribution-SD-Custer County"/>
  </r>
  <r>
    <s v="BH Power Inc."/>
    <x v="11"/>
    <s v="BHP Electric Substations-SD"/>
    <n v="2549271.2199999997"/>
    <n v="1589294.56890017"/>
    <x v="0"/>
    <s v="BHP Elec Sub - SD 15 - LOOKOUT 230/69KV SUB (T)"/>
  </r>
  <r>
    <s v="BH Power Inc."/>
    <x v="44"/>
    <s v="BHP Electric Transmission Lines-WY"/>
    <n v="2275451.56"/>
    <n v="1596557.8225928401"/>
    <x v="0"/>
    <s v="BHP Elec T Line-WY 1.01-WYODAK-LOOKOUT - 230KV"/>
  </r>
  <r>
    <s v="BH Power Inc."/>
    <x v="65"/>
    <s v="BHP Elec Gen-Neil Simpson II"/>
    <n v="15703855.32"/>
    <n v="1607224.3163697501"/>
    <x v="0"/>
    <s v="BHP Elec Gen-Steam-NEIL SIMPSON 2"/>
  </r>
  <r>
    <s v="BH Power Inc."/>
    <x v="21"/>
    <s v="BHP Electric Substations-SD"/>
    <n v="2711977.83"/>
    <n v="1665452.11380205"/>
    <x v="0"/>
    <s v="BHP Elec Sub - SD 93 - YELLOW CREEK SUB (D)"/>
  </r>
  <r>
    <s v="BH Power Inc."/>
    <x v="11"/>
    <s v="BHP Electric Substations-WY"/>
    <n v="6099396.2800000003"/>
    <n v="1695562.34919896"/>
    <x v="0"/>
    <s v="BHP Elec Sub - WY 29 - DONKEY CREEK 230KV (T)"/>
  </r>
  <r>
    <s v="BH Power Inc."/>
    <x v="55"/>
    <s v="BHP Electric 69KV Distrib Lines-SD"/>
    <n v="4915022.26"/>
    <n v="1782496.3648364099"/>
    <x v="0"/>
    <s v="BHP Elec 69KV D Line-SD 3.11-RAPID CITY LOOP-Pennington SD"/>
  </r>
  <r>
    <s v="BH Power Inc."/>
    <x v="14"/>
    <s v="BHP Electric Distribution - Mass-SD"/>
    <n v="3813381.17"/>
    <n v="1824765.96319571"/>
    <x v="0"/>
    <s v="BHP Elec Distribution-SD-Meade County"/>
  </r>
  <r>
    <s v="BH Power Inc."/>
    <x v="26"/>
    <s v="BHP Electric Distribution - Mass-SD"/>
    <n v="5079881.38"/>
    <n v="1968326.4987395899"/>
    <x v="0"/>
    <s v="BHP Elec Distribution-SD-Pennington County"/>
  </r>
  <r>
    <s v="BH Power Inc."/>
    <x v="21"/>
    <s v="BHP Electric Substations-SD"/>
    <n v="2980387.18"/>
    <n v="2026135.1238080801"/>
    <x v="0"/>
    <s v="BHP Elec Sub - SD 42 - USBR E RCTIE/CAMPBELL ST SUB (D)"/>
  </r>
  <r>
    <s v="BH Power Inc."/>
    <x v="61"/>
    <s v="BHP Elec Gen-Prairie Gen-Cheyenne"/>
    <n v="10957868.6"/>
    <n v="2105127.1158073898"/>
    <x v="0"/>
    <s v="BHP Elec Gen-Other-CPGS Common"/>
  </r>
  <r>
    <s v="BH Power Inc."/>
    <x v="65"/>
    <s v="BHP Elec Gen-WYGen 3"/>
    <n v="9529565.3699999992"/>
    <n v="2160274.86843909"/>
    <x v="0"/>
    <s v="BHP Elec Gen-Steam-WYGEN 3 Unit 1"/>
  </r>
  <r>
    <s v="BH Power Inc."/>
    <x v="21"/>
    <s v="BHP Electric Substations-SD"/>
    <n v="5275527.92"/>
    <n v="2201112.9161499697"/>
    <x v="0"/>
    <s v="BHP Elec Sub - SD 92 - LOOKOUT 230/69KV SUB (D)"/>
  </r>
  <r>
    <s v="BH Power Inc."/>
    <x v="14"/>
    <s v="BHP Electric Distribution - Mass-SD"/>
    <n v="6339231.0199999996"/>
    <n v="2293775.0531002199"/>
    <x v="0"/>
    <s v="BHP Elec Distribution-SD-Lawrence County"/>
  </r>
  <r>
    <s v="BH Power Inc."/>
    <x v="1"/>
    <s v="BHP Elec Gen-Neil Simpson II"/>
    <n v="4418249.67"/>
    <n v="2501873.8599840896"/>
    <x v="0"/>
    <s v="BHP Elec Gen-Steam-NEIL SIMPSON 2/WYGEN 3 Unit 1"/>
  </r>
  <r>
    <s v="BH Power Inc."/>
    <x v="53"/>
    <s v="BHP General Plant-Land/Buildings-SD"/>
    <n v="9575318.9800000004"/>
    <n v="2534021.5035122395"/>
    <x v="0"/>
    <s v="BHP Gen Plant Land/Buildings-SD-Rapid City Service Center"/>
  </r>
  <r>
    <s v="BH Power Inc."/>
    <x v="6"/>
    <s v="BHP Elec Gen-Neil Simpson II"/>
    <n v="24751685.140000001"/>
    <n v="2815977.1489309501"/>
    <x v="0"/>
    <s v="BHP Elec Gen-Steam-NEIL SIMPSON 2"/>
  </r>
  <r>
    <s v="BH Power Inc."/>
    <x v="55"/>
    <s v="BHP Electric Distribution - Mass-SD"/>
    <n v="7957014.1600000001"/>
    <n v="2842358.9335302599"/>
    <x v="0"/>
    <s v="BHP Elec Distribution-SD-Butte County"/>
  </r>
  <r>
    <s v="BH Power Inc."/>
    <x v="53"/>
    <s v="BHP General Plant-Land/Buildings-SD"/>
    <n v="56044344.350000001"/>
    <n v="3060992.4399292697"/>
    <x v="0"/>
    <s v="BHP Gen Plant Land/Buildings-SD-RC Campus - Catron Blvd."/>
  </r>
  <r>
    <s v="BH Power Inc."/>
    <x v="22"/>
    <s v="BHP Electric Distribution - Mass-SD"/>
    <n v="7758656.8200000003"/>
    <n v="3194356.25746693"/>
    <x v="0"/>
    <s v="BHP Elec Distribution-SD-Lawrence County"/>
  </r>
  <r>
    <s v="BH Power Inc."/>
    <x v="55"/>
    <s v="BHP Electric Distribution - Mass-SD"/>
    <n v="9037576.2400000002"/>
    <n v="3201601.3563436698"/>
    <x v="0"/>
    <s v="BHP Elec Distribution-SD-Fall River County"/>
  </r>
  <r>
    <s v="BH Power Inc."/>
    <x v="61"/>
    <s v="BHP Elec Gen-Ben French CT"/>
    <n v="4243171.91"/>
    <n v="3259452.3335957699"/>
    <x v="0"/>
    <s v="BHP Elec Gen-Other-Ben French CT Unit 2"/>
  </r>
  <r>
    <s v="BH Power Inc."/>
    <x v="61"/>
    <s v="BHP Elec Gen-Ben French CT"/>
    <n v="4157771.46"/>
    <n v="3367515.0770964399"/>
    <x v="0"/>
    <s v="BHP Elec Gen-Other-Ben French CT Unit 1"/>
  </r>
  <r>
    <s v="BH Power Inc."/>
    <x v="21"/>
    <s v="BHP Electric Substations-SD"/>
    <n v="8645466.8599999994"/>
    <n v="3409969.9760588198"/>
    <x v="0"/>
    <s v="BHP Elec Sub - SD 37 - RC 230/69-24.9 LANGE SUB (D)"/>
  </r>
  <r>
    <s v="BH Power Inc."/>
    <x v="61"/>
    <s v="BHP Elec Gen-Ben French CT"/>
    <n v="4205771.8"/>
    <n v="3480307.3772661397"/>
    <x v="0"/>
    <s v="BHP Elec Gen-Other-Ben French CT Unit 3"/>
  </r>
  <r>
    <s v="BH Power Inc."/>
    <x v="66"/>
    <s v="BHP General Plant-Land/Buildings-SD"/>
    <n v="7556192.6600000001"/>
    <n v="3513350.9022726002"/>
    <x v="0"/>
    <s v="BHP Gen Plant Land/Buildings-SD-RC Campus - Catron Blvd."/>
  </r>
  <r>
    <s v="BH Power Inc."/>
    <x v="55"/>
    <s v="BHP Electric Distribution - Mass-SD"/>
    <n v="9659781.5099999998"/>
    <n v="3521946.6986855599"/>
    <x v="0"/>
    <s v="BHP Elec Distribution-SD-Custer County"/>
  </r>
  <r>
    <s v="BH Power Inc."/>
    <x v="55"/>
    <s v="BHP Electric Distribution - Mass-SD"/>
    <n v="7023037.3099999996"/>
    <n v="3522489.14756941"/>
    <x v="0"/>
    <s v="BHP Elec Distribution-SD-Meade County"/>
  </r>
  <r>
    <s v="BH Power Inc."/>
    <x v="12"/>
    <s v="BHP Electric Distribution - Mass-SD"/>
    <n v="8621888.8800000008"/>
    <n v="3564803.0305352798"/>
    <x v="0"/>
    <s v="BHP Elec Distribution-SD-Meade County"/>
  </r>
  <r>
    <s v="BH Power Inc."/>
    <x v="67"/>
    <s v="BHP Elec Gen-Neil Simpson II"/>
    <n v="16703965.119999999"/>
    <n v="3645345.4485003399"/>
    <x v="0"/>
    <s v="BHP Elec Gen-Steam-NEIL SIMPSON 2"/>
  </r>
  <r>
    <s v="BH Power Inc."/>
    <x v="12"/>
    <s v="BHP Electric Distribution - Mass-SD"/>
    <n v="10852800.83"/>
    <n v="3747164.935509"/>
    <x v="0"/>
    <s v="BHP Elec Distribution-SD-Lawrence County"/>
  </r>
  <r>
    <s v="BH Power Inc."/>
    <x v="61"/>
    <s v="BHP Elec Gen-Ben French CT"/>
    <n v="5291510.5599999996"/>
    <n v="4388638.7730611805"/>
    <x v="0"/>
    <s v="BHP Elec Gen-Other-Ben French CT Unit 4"/>
  </r>
  <r>
    <s v="BH Power Inc."/>
    <x v="22"/>
    <s v="BHP Electric Distribution - Mass-SD"/>
    <n v="15799333.609999999"/>
    <n v="4799626.1696178699"/>
    <x v="0"/>
    <s v="BHP Elec Distribution-SD-Pennington County"/>
  </r>
  <r>
    <s v="BH Power Inc."/>
    <x v="13"/>
    <s v="BHP Electric Distribution - Mass-SD"/>
    <n v="13463563.039999999"/>
    <n v="5412376.3874867"/>
    <x v="0"/>
    <s v="BHP Elec Distribution-SD-Meters &amp; Transformers"/>
  </r>
  <r>
    <s v="BH Power Inc."/>
    <x v="14"/>
    <s v="BHP Electric Distribution - Mass-SD"/>
    <n v="13344551.539999999"/>
    <n v="5561156.7673539603"/>
    <x v="0"/>
    <s v="BHP Elec Distribution-SD-Pennington County"/>
  </r>
  <r>
    <s v="BH Power Inc."/>
    <x v="1"/>
    <s v="BHP Elec Gen-Wyodak Plant"/>
    <n v="7532898.7400000002"/>
    <n v="6555009.9718682999"/>
    <x v="0"/>
    <s v="BHP Elec Gen-Steam-WYODAK 1 Joint Plant Unit 1"/>
  </r>
  <r>
    <s v="BH Power Inc."/>
    <x v="11"/>
    <s v="BHP Electric Substations-SD"/>
    <n v="24243067.219999999"/>
    <n v="6572977.9874898801"/>
    <x v="0"/>
    <s v="BHP Elec Sub - SD 89 - DC TIE (T)"/>
  </r>
  <r>
    <s v="BH Power Inc."/>
    <x v="67"/>
    <s v="BHP Elec Gen-Wyodak Plant"/>
    <n v="15170486.51"/>
    <n v="7213189.2425663304"/>
    <x v="0"/>
    <s v="BHP Elec Gen-Steam-WYODAK 1 Joint Plant Unit 1"/>
  </r>
  <r>
    <s v="BH Power Inc."/>
    <x v="65"/>
    <s v="BHP Elec Gen-Neil Simpson II"/>
    <n v="13055315.609999999"/>
    <n v="7557878.2105016997"/>
    <x v="0"/>
    <s v="BHP Elec Gen-Steam-NEIL SIMPSON 2/WYGEN 3 Unit 1"/>
  </r>
  <r>
    <s v="BH Power Inc."/>
    <x v="55"/>
    <s v="BHP Electric Distribution - Mass-SD"/>
    <n v="17500436.300000001"/>
    <n v="7858812.3903443199"/>
    <x v="0"/>
    <s v="BHP Elec Distribution-SD-Lawrence County"/>
  </r>
  <r>
    <s v="BH Power Inc."/>
    <x v="65"/>
    <s v="BHP Elec Gen-Wyodak Plant"/>
    <n v="9215535.6899999995"/>
    <n v="9250269.887711959"/>
    <x v="0"/>
    <s v="BHP Elec Gen-Steam-WYODAK 1 Joint Plant Unit 1"/>
  </r>
  <r>
    <s v="BH Power Inc."/>
    <x v="55"/>
    <s v="BHP Electric Distribution - Mass-SD"/>
    <n v="19784890.91"/>
    <n v="9291622.456541989"/>
    <x v="0"/>
    <s v="BHP Elec Distribution-SD-Pennington County"/>
  </r>
  <r>
    <s v="BH Power Inc."/>
    <x v="10"/>
    <s v="BHP Electric Distribution - Mass-SD"/>
    <n v="24272972.289999999"/>
    <n v="9770421.0532752294"/>
    <x v="0"/>
    <s v="BHP Elec Distribution-SD-Meters &amp; Transformers"/>
  </r>
  <r>
    <s v="BH Power Inc."/>
    <x v="67"/>
    <s v="BHP Elec Gen-WYGen 3"/>
    <n v="63809531.369999997"/>
    <n v="10891691.88633151"/>
    <x v="0"/>
    <s v="BHP Elec Gen-Steam-WYGEN 3 Unit 1"/>
  </r>
  <r>
    <s v="BH Power Inc."/>
    <x v="61"/>
    <s v="BHP Elec Gen-Prairie Gen-Cheyenne"/>
    <n v="59060403.079999998"/>
    <n v="11347831.22482189"/>
    <x v="0"/>
    <s v="BHP Elec Gen-Other-CPGS Combined Cycle"/>
  </r>
  <r>
    <s v="BH Power Inc."/>
    <x v="61"/>
    <s v="BHP Elec Gen-Lange CT"/>
    <n v="28915419.280000001"/>
    <n v="11836919.23768701"/>
    <x v="0"/>
    <s v="BHP Elec Gen-Other-Lange CT Unit 1"/>
  </r>
  <r>
    <s v="BH Power Inc."/>
    <x v="6"/>
    <s v="BHP Elec Gen-WYGen 3"/>
    <n v="62870228.310000002"/>
    <n v="12813566.65007114"/>
    <x v="0"/>
    <s v="BHP Elec Gen-Steam-WYGEN 3 Unit 1"/>
  </r>
  <r>
    <s v="BH Power Inc."/>
    <x v="67"/>
    <s v="BHP Elec Gen-Neil Simpson II"/>
    <n v="25168860.789999999"/>
    <n v="13051902.118542651"/>
    <x v="0"/>
    <s v="BHP Elec Gen-Steam-NEIL SIMPSON 2/WYGEN 3 Unit 1"/>
  </r>
  <r>
    <s v="BH Power Inc."/>
    <x v="61"/>
    <s v="BHP Elec Gen-Neil Simpson CT"/>
    <n v="31069533.07"/>
    <n v="13145200.52977301"/>
    <x v="0"/>
    <s v="BHP Elec Gen-Other-Neil Simpson CT Unit 1"/>
  </r>
  <r>
    <s v="BH Power Inc."/>
    <x v="12"/>
    <s v="BHP Electric Distribution - Mass-SD"/>
    <n v="30876595.359999999"/>
    <n v="13380761.50449257"/>
    <x v="0"/>
    <s v="BHP Elec Distribution-SD-Pennington County"/>
  </r>
  <r>
    <s v="BH Power Inc."/>
    <x v="6"/>
    <s v="BHP Elec Gen-Neil Simpson II"/>
    <n v="68662316.349999994"/>
    <n v="34481913.334404454"/>
    <x v="0"/>
    <s v="BHP Elec Gen-Steam-NEIL SIMPSON 2/WYGEN 3 Unit 1"/>
  </r>
  <r>
    <s v="BH Power Inc."/>
    <x v="6"/>
    <s v="BHP Elec Gen-Wyodak Plant"/>
    <n v="81977918.280000001"/>
    <n v="43644465.479897998"/>
    <x v="0"/>
    <s v="BHP Elec Gen-Steam-WYODAK 1 Joint Plant Unit 1"/>
  </r>
  <r>
    <s v="BH Power Inc."/>
    <x v="0"/>
    <s v="BHP Electric Distribution - Mass-SD"/>
    <n v="8669218.1999999993"/>
    <n v="-765151.14614668756"/>
    <x v="1"/>
    <s v="BHP Elec Distribution-SD-Meters &amp; Transformers"/>
  </r>
  <r>
    <s v="BH Power Inc."/>
    <x v="1"/>
    <s v="BHP Elec Gen-WYGen 3"/>
    <n v="5449904.2199999997"/>
    <n v="-675512.84015363606"/>
    <x v="1"/>
    <s v="BHP Elec Gen-Steam-WYGEN 3 Unit 1"/>
  </r>
  <r>
    <s v="BH Power Inc."/>
    <x v="2"/>
    <s v="BHP Electric Distribution - Mass-SD"/>
    <n v="1360590.25"/>
    <n v="-670292.93449725502"/>
    <x v="1"/>
    <s v="BHP Elec Distribution-SD-Meters &amp; Transformers"/>
  </r>
  <r>
    <s v="BH Power Inc."/>
    <x v="3"/>
    <s v="BHP Elec Gen-WYGen 3"/>
    <n v="49202.05"/>
    <n v="-559163.85997553635"/>
    <x v="1"/>
    <s v="BHP Elec Gen-Steam-WYGEN 3 Unit 1"/>
  </r>
  <r>
    <s v="BH Power Inc."/>
    <x v="4"/>
    <s v="BHP Electric Distribution - Mass-SD"/>
    <n v="1591253.3599999999"/>
    <n v="-478121.54206821707"/>
    <x v="1"/>
    <s v="BHP Elec Distribution-SD-Pennington County"/>
  </r>
  <r>
    <s v="BH Power Inc."/>
    <x v="4"/>
    <s v="BHP Electric Distribution - Mass-SD"/>
    <n v="1068439.52"/>
    <n v="-241494.52015102151"/>
    <x v="1"/>
    <s v="BHP Elec Distribution-SD-Lawrence County"/>
  </r>
  <r>
    <s v="BH Power Inc."/>
    <x v="4"/>
    <s v="BHP Electric Distribution - Mass-SD"/>
    <n v="868447.12"/>
    <n v="-211423.36821834912"/>
    <x v="1"/>
    <s v="BHP Elec Distribution-SD-Custer County"/>
  </r>
  <r>
    <s v="BH Power Inc."/>
    <x v="4"/>
    <s v="BHP Electric Distribution - Mass-SD"/>
    <n v="1095898.4099999999"/>
    <n v="-174538.83305871932"/>
    <x v="1"/>
    <s v="BHP Elec Distribution-SD-Meade County"/>
  </r>
  <r>
    <s v="BH Power Inc."/>
    <x v="4"/>
    <s v="BHP Electric Distribution - Mass-SD"/>
    <n v="570881.47"/>
    <n v="-106063.9627029738"/>
    <x v="1"/>
    <s v="BHP Elec Distribution-SD-Fall River County"/>
  </r>
  <r>
    <s v="BH Power Inc."/>
    <x v="4"/>
    <s v="BHP Electric Distribution - Mass-SD"/>
    <n v="285064.7"/>
    <n v="-105038.16842592451"/>
    <x v="1"/>
    <s v="BHP Elec Distribution-SD-Butte County"/>
  </r>
  <r>
    <s v="BH Power Inc."/>
    <x v="5"/>
    <s v="BHP General Plant - State Wide-SD"/>
    <n v="193280.15"/>
    <n v="-85545.850997520611"/>
    <x v="1"/>
    <s v="BHP Gen Plant Other-SD Tax District 0199"/>
  </r>
  <r>
    <s v="BH Power Inc."/>
    <x v="4"/>
    <s v="BHP Electric Distribution - Mass-WY"/>
    <n v="484729.35000000003"/>
    <n v="-82530.93433774641"/>
    <x v="1"/>
    <s v="BHP Elec Distribution-WY-Weston County"/>
  </r>
  <r>
    <s v="BH Power Inc."/>
    <x v="6"/>
    <s v="BHP Elec Gen-Neil Simpson I"/>
    <n v="145430.9"/>
    <n v="-65261.610275468003"/>
    <x v="1"/>
    <s v="BHP Elec Gen-Steam-Neil Simpson 1 Unit 1"/>
  </r>
  <r>
    <s v="BH Power Inc."/>
    <x v="2"/>
    <s v="BHP Electric Distribution - Mass-WY"/>
    <n v="55572.770000000004"/>
    <n v="-48149.793003352199"/>
    <x v="1"/>
    <s v="BHP Elec Distribution-WY-Meters &amp; Transformers"/>
  </r>
  <r>
    <s v="BH Power Inc."/>
    <x v="7"/>
    <s v="BHP General Plant-Land/Buildings-SD"/>
    <n v="10923.95"/>
    <n v="-38976.781764198298"/>
    <x v="1"/>
    <s v="BHP Gen Plant Land/Buildings-SD-RC Campus - Catron Blvd."/>
  </r>
  <r>
    <s v="BH Power Inc."/>
    <x v="0"/>
    <s v="BHP Electric Distribution - Mass-WY"/>
    <n v="76915.75"/>
    <n v="-13084.6535482036"/>
    <x v="1"/>
    <s v="BHP Elec Distribution-WY-Meters &amp; Transformers"/>
  </r>
  <r>
    <s v="BH Power Inc."/>
    <x v="4"/>
    <s v="BHP Electric Distribution - Mass-SD"/>
    <n v="38691.599999999999"/>
    <n v="-8853.658377492"/>
    <x v="1"/>
    <s v="BHP Elec Distribution-SD-Unspecified (CCNC Conversion)"/>
  </r>
  <r>
    <s v="BH Power Inc."/>
    <x v="4"/>
    <s v="BHP Electric Distribution - Mass-MT"/>
    <n v="48558.41"/>
    <n v="-8273.9885260701994"/>
    <x v="1"/>
    <s v="BHP Elec Distribution-MT-Powder River County"/>
  </r>
  <r>
    <s v="BH Power Inc."/>
    <x v="8"/>
    <s v="BHP Electric 69KV Distrib Lines-SD"/>
    <n v="212353.45"/>
    <n v="-4152.7911770934998"/>
    <x v="1"/>
    <s v="BHP Elec 69KV D Line-SD 3.36-RC SOUTHWEST LOOP-Pennington SD"/>
  </r>
  <r>
    <s v="BH Power Inc."/>
    <x v="9"/>
    <s v="BHP Electric Substations-SD"/>
    <n v="427303.03"/>
    <n v="-3526.7797423473999"/>
    <x v="1"/>
    <s v="BHP Elec Sub - SD 103 - CLEVELAND STREET SUB (D)"/>
  </r>
  <r>
    <s v="BH Power Inc."/>
    <x v="8"/>
    <s v="BHP Electric 69KV Distrib Lines-SD"/>
    <n v="151732.04"/>
    <n v="-3069.5059566350001"/>
    <x v="1"/>
    <s v="BHP Elec 69KV D Line-SD 3.30-CAMPBELL ST.-LANGE (DC)-Pennington SD"/>
  </r>
  <r>
    <s v="BH Power Inc."/>
    <x v="2"/>
    <s v="BHP Electric Distribution - Mass-SD"/>
    <n v="1618.05"/>
    <n v="-2419.5297254205002"/>
    <x v="1"/>
    <s v="BHP Elec Distribution-SD-Lawrence County"/>
  </r>
  <r>
    <s v="BH Power Inc."/>
    <x v="4"/>
    <s v="BHP Electric Distribution - Mass-WY"/>
    <n v="11501.35"/>
    <n v="-2374.8749567778"/>
    <x v="1"/>
    <s v="BHP Elec Distribution-WY-Campbell County"/>
  </r>
  <r>
    <s v="BH Power Inc."/>
    <x v="10"/>
    <s v="BHP Electric Distribution - Mass-MT"/>
    <n v="-13861.970000000001"/>
    <n v="-2161.6817785641997"/>
    <x v="1"/>
    <s v="BHP Elec Distribution-MT-Powder River County"/>
  </r>
  <r>
    <s v="BH Power Inc."/>
    <x v="4"/>
    <s v="BHP Electric Distribution - Mass-MT"/>
    <n v="5386.75"/>
    <n v="-2093.9958510420001"/>
    <x v="1"/>
    <s v="BHP Elec Distribution-MT-Carter County"/>
  </r>
  <r>
    <s v="BH Power Inc."/>
    <x v="9"/>
    <s v="BHP Electric Substations-SD"/>
    <n v="311092.72000000003"/>
    <n v="-1969.3506874696002"/>
    <x v="1"/>
    <s v="BHP Elec Sub - SD 106 - EAST MEADE SUB (D)"/>
  </r>
  <r>
    <s v="BH Power Inc."/>
    <x v="8"/>
    <s v="BHP Electric 69KV Distrib Lines-SD"/>
    <n v="151808.15"/>
    <n v="-1795.5589577390999"/>
    <x v="1"/>
    <s v="BHP Elec 69KV D Line-SD 3.31-PLUMA-WHITEWOOD-Lawrence SD"/>
  </r>
  <r>
    <s v="BH Power Inc."/>
    <x v="9"/>
    <s v="BHP Electric Substations-SD"/>
    <n v="77738.2"/>
    <n v="-1566.9778596691999"/>
    <x v="1"/>
    <s v="BHP Elec Sub - SD 83 - STURGIS 12.47KV SUB (D)"/>
  </r>
  <r>
    <s v="BH Power Inc."/>
    <x v="8"/>
    <s v="BHP Electric Distribution - Mass-SD"/>
    <n v="55336.08"/>
    <n v="-1460.1005471675001"/>
    <x v="1"/>
    <s v="BHP Elec Distribution-SD-Pennington County"/>
  </r>
  <r>
    <s v="BH Power Inc."/>
    <x v="9"/>
    <s v="BHP Electric Substations-SD"/>
    <n v="69420.44"/>
    <n v="-1451.5946656688"/>
    <x v="1"/>
    <s v="BHP Elec Sub - SD 87 - SUNDANCE HILL SUB (D)"/>
  </r>
  <r>
    <s v="BH Power Inc."/>
    <x v="9"/>
    <s v="BHP Electric Substations-SD"/>
    <n v="54820.04"/>
    <n v="-1341.3400607215999"/>
    <x v="1"/>
    <s v="BHP Elec Sub - SD 91 - SOUTH RAPID CITY SUB (D)"/>
  </r>
  <r>
    <s v="BH Power Inc."/>
    <x v="9"/>
    <s v="BHP Electric 69KV Distrib Lines-SD"/>
    <n v="145257.92000000001"/>
    <n v="-1338.5793318047999"/>
    <x v="1"/>
    <s v="BHP Elec 69KV D Line-SD 3.11-RAPID CITY LOOP-Pennington SD"/>
  </r>
  <r>
    <s v="BH Power Inc."/>
    <x v="8"/>
    <s v="BHP Electric 69KV Distrib Lines-SD"/>
    <n v="77173.210000000006"/>
    <n v="-1205.1662598121002"/>
    <x v="1"/>
    <s v="BHP Elec 69KV D Line-SD 3.42-PIEDMONT SUB 69KV TAP LINE-Meade SD"/>
  </r>
  <r>
    <s v="BH Power Inc."/>
    <x v="7"/>
    <s v="BHP General Plant-Land/Buildings-SD"/>
    <n v="440.81"/>
    <n v="-1182.7163548926001"/>
    <x v="1"/>
    <s v="BHP Gen Plant Land/Buildings-SD-Spearfish Office"/>
  </r>
  <r>
    <s v="BH Power Inc."/>
    <x v="9"/>
    <s v="BHP Electric Substations-SD"/>
    <n v="42000"/>
    <n v="-1154.3834400000001"/>
    <x v="1"/>
    <s v="BHP Elec Sub - SD 46 - EAST NORTH STREET SUB (D)"/>
  </r>
  <r>
    <s v="BH Power Inc."/>
    <x v="9"/>
    <s v="BHP Electric Substations-SD"/>
    <n v="44009"/>
    <n v="-1082.64472477"/>
    <x v="1"/>
    <s v="BHP Elec Sub - SD 84 - MALL 69/24.9KV SUB (D)"/>
  </r>
  <r>
    <s v="BH Power Inc."/>
    <x v="7"/>
    <s v="BHP General Plant-Land/Buildings-SD"/>
    <n v="360.59000000000003"/>
    <n v="-967.48188655140007"/>
    <x v="1"/>
    <s v="BHP Gen Plant Land/Buildings-SD-Custer Office"/>
  </r>
  <r>
    <s v="BH Power Inc."/>
    <x v="8"/>
    <s v="BHP Electric 69KV Distrib Lines-SD"/>
    <n v="55204.71"/>
    <n v="-959.74903958829998"/>
    <x v="1"/>
    <s v="BHP Elec 69KV D Line-SD 3.07-YELLOW CREEK-SUNDANCE HILL #1-Lawrence SD"/>
  </r>
  <r>
    <s v="BH Power Inc."/>
    <x v="8"/>
    <s v="BHP Electric 69KV Distrib Lines-MT"/>
    <n v="20312.07"/>
    <n v="-858.53249701769994"/>
    <x v="1"/>
    <s v="BHP Elec 69KV D Line-MT 3.18-SUNDANCE HILL-BELLE CREEK-Powder River MT"/>
  </r>
  <r>
    <s v="BH Power Inc."/>
    <x v="8"/>
    <s v="BHP Electric 69KV Distrib Lines-SD"/>
    <n v="36566.78"/>
    <n v="-842.80613781980003"/>
    <x v="1"/>
    <s v="BHP Elec 69KV D Line-SD 3.27-YELLOW CREEK-KIRK (EAST TIE)-Lawrence SD"/>
  </r>
  <r>
    <s v="BH Power Inc."/>
    <x v="8"/>
    <s v="BHP Electric 69KV Distrib Lines-SD"/>
    <n v="24209.16"/>
    <n v="-821.60904633780001"/>
    <x v="1"/>
    <s v="BHP Elec 69KV D Line-SD 3.08-KIRK-SUNDANCE HILL #2-Lawrence SD"/>
  </r>
  <r>
    <s v="BH Power Inc."/>
    <x v="8"/>
    <s v="BHP Electric 69KV Distrib Lines-SD"/>
    <n v="24128.65"/>
    <n v="-798.06668050200005"/>
    <x v="1"/>
    <s v="BHP Elec 69KV D Line-SD 3.21-CUSTER-MINNEKAHTA-Custer SD"/>
  </r>
  <r>
    <s v="BH Power Inc."/>
    <x v="8"/>
    <s v="BHP Electric 69KV Distrib Lines-SD"/>
    <n v="35463.56"/>
    <n v="-792.28687579759992"/>
    <x v="1"/>
    <s v="BHP Elec 69KV D Line-SD 3.28-YELLOW CREEK-PLUMA (DC)-Lawrence SD"/>
  </r>
  <r>
    <s v="BH Power Inc."/>
    <x v="8"/>
    <s v="BHP Electric 69KV Distrib Lines-SD"/>
    <n v="35138.590000000004"/>
    <n v="-781.38736528690004"/>
    <x v="1"/>
    <s v="BHP Elec 69KV D Line-SD 3.29-YELLOW CREEK-PACTOLA TIE (DC)-Lawrence SD"/>
  </r>
  <r>
    <s v="BH Power Inc."/>
    <x v="9"/>
    <s v="BHP General Plant - State Wide-SD"/>
    <n v="38126.660000000003"/>
    <n v="-717.96313445999999"/>
    <x v="1"/>
    <s v="BHP Gen Plant Other-SD Tax District 0612"/>
  </r>
  <r>
    <s v="BH Power Inc."/>
    <x v="9"/>
    <s v="BHP Electric Substations-SD"/>
    <n v="13053.12"/>
    <n v="-685.11036384960005"/>
    <x v="1"/>
    <s v="BHP Elec Sub - SD 51 - PLUMA SUB (D)"/>
  </r>
  <r>
    <s v="BH Power Inc."/>
    <x v="9"/>
    <s v="BHP Electric Substations-SD"/>
    <n v="24959.850000000002"/>
    <n v="-662.02732384649994"/>
    <x v="1"/>
    <s v="BHP Elec Sub - SD 78 - CENTURY ROAD SUB (D)"/>
  </r>
  <r>
    <s v="BH Power Inc."/>
    <x v="9"/>
    <s v="BHP Electric Substations-SD"/>
    <n v="18468"/>
    <n v="-649.67007420000004"/>
    <x v="1"/>
    <s v="BHP Elec Sub - SD 34 - MERILLAT-WEST SUB (D)"/>
  </r>
  <r>
    <s v="BH Power Inc."/>
    <x v="4"/>
    <s v="BHP Electric Distribution - Mass-WY"/>
    <n v="2985.83"/>
    <n v="-611.54355552379991"/>
    <x v="1"/>
    <s v="BHP Elec Distribution-WY-Crook County"/>
  </r>
  <r>
    <s v="BH Power Inc."/>
    <x v="9"/>
    <s v="BHP Electric Substations-SD"/>
    <n v="20000"/>
    <n v="-588.1694"/>
    <x v="1"/>
    <s v="BHP Elec Sub - SD 28 - CEMETARY SUB (D)"/>
  </r>
  <r>
    <s v="BH Power Inc."/>
    <x v="8"/>
    <s v="BHP Electric 69KV Distrib Lines-SD"/>
    <n v="27375.4"/>
    <n v="-576.70334191400002"/>
    <x v="1"/>
    <s v="BHP Elec 69KV D Line-SD 3.11-RAPID CITY LOOP-Pennington SD"/>
  </r>
  <r>
    <s v="BH Power Inc."/>
    <x v="2"/>
    <s v="BHP Electric Distribution - Mass-MT"/>
    <n v="434.35"/>
    <n v="-560.80542978950007"/>
    <x v="1"/>
    <s v="BHP Elec Distribution-MT-Meters &amp; Transformers"/>
  </r>
  <r>
    <s v="BH Power Inc."/>
    <x v="8"/>
    <s v="BHP Electric 69KV Distrib Lines-SD"/>
    <n v="16691.060000000001"/>
    <n v="-552.06482120880003"/>
    <x v="1"/>
    <s v="BHP Elec 69KV D Line-SD 3.21-CUSTER-MINNEKAHTA-Fall River SD"/>
  </r>
  <r>
    <s v="BH Power Inc."/>
    <x v="8"/>
    <s v="BHP Electric Distribution - Mass-SD"/>
    <n v="22513.69"/>
    <n v="-526.43113422630006"/>
    <x v="1"/>
    <s v="BHP Elec Distribution-SD-Lawrence County"/>
  </r>
  <r>
    <s v="BH Power Inc."/>
    <x v="9"/>
    <s v="BHP Electric Substations-SD"/>
    <n v="27199.170000000002"/>
    <n v="-512.18757027000004"/>
    <x v="1"/>
    <s v="BHP Elec Sub - SD 86 - PIEDMONT SUB (D)"/>
  </r>
  <r>
    <s v="BH Power Inc."/>
    <x v="8"/>
    <s v="BHP Electric 69KV Distrib Lines-SD"/>
    <n v="9500.880000000001"/>
    <n v="-438.51507999379999"/>
    <x v="1"/>
    <s v="BHP Elec 69KV D Line-SD 3.10-STURGIS-LANGE-Meade SD"/>
  </r>
  <r>
    <s v="BH Power Inc."/>
    <x v="9"/>
    <s v="BHP Electric Substations-SD"/>
    <n v="17781.03"/>
    <n v="-437.42276194589999"/>
    <x v="1"/>
    <s v="BHP Elec Sub - SD 85 - RADIO DRIVE SUB SW RC (D)"/>
  </r>
  <r>
    <s v="BH Power Inc."/>
    <x v="8"/>
    <s v="BHP Electric Distribution - Mass-SD"/>
    <n v="18024"/>
    <n v="-428.26463102830002"/>
    <x v="1"/>
    <s v="BHP Elec Distribution-SD-Custer County"/>
  </r>
  <r>
    <s v="BH Power Inc."/>
    <x v="9"/>
    <s v="BHP Electric Substations-WY"/>
    <n v="23061.23"/>
    <n v="-389.9199686769"/>
    <x v="1"/>
    <s v="BHP Elec Sub - WY 10 - NEWCASTLE STEEL SUB (D)"/>
  </r>
  <r>
    <s v="BH Power Inc."/>
    <x v="8"/>
    <s v="BHP Electric Distribution - Mass-SD"/>
    <n v="13816.220000000001"/>
    <n v="-363.06720192500001"/>
    <x v="1"/>
    <s v="BHP Elec Distribution-SD-Fall River County"/>
  </r>
  <r>
    <s v="BH Power Inc."/>
    <x v="8"/>
    <s v="BHP Electric 69KV Distrib Lines-WY"/>
    <n v="10853.52"/>
    <n v="-340.19367952959999"/>
    <x v="1"/>
    <s v="BHP Elec 69KV D Line-WY 3.23-OSAGE-UPTON-Weston  WY"/>
  </r>
  <r>
    <s v="BH Power Inc."/>
    <x v="9"/>
    <s v="BHP Electric Substations-SD"/>
    <n v="5158"/>
    <n v="-310.40317884000001"/>
    <x v="1"/>
    <s v="BHP Elec Sub - SD 05 - BEN FRENCH 69KV SUB (D)"/>
  </r>
  <r>
    <s v="BH Power Inc."/>
    <x v="8"/>
    <s v="BHP Electric Distribution - Mass-SD"/>
    <n v="11342.62"/>
    <n v="-302.56758747269998"/>
    <x v="1"/>
    <s v="BHP Elec Distribution-SD-Meade County"/>
  </r>
  <r>
    <s v="BH Power Inc."/>
    <x v="9"/>
    <s v="BHP General Plant - State Wide-WY"/>
    <n v="6755.81"/>
    <n v="-296.78525540820004"/>
    <x v="1"/>
    <s v="BHP Gen Plant Other-WY Tax District 0799"/>
  </r>
  <r>
    <s v="BH Power Inc."/>
    <x v="8"/>
    <s v="BHP Electric 69KV Distrib Lines-WY"/>
    <n v="4929.8500000000004"/>
    <n v="-270.44696685909997"/>
    <x v="1"/>
    <s v="BHP Elec 69KV D Line-WY 3.05-OSAGE-NEWCASTLE NORTH_x000a_-Weston  WY"/>
  </r>
  <r>
    <s v="BH Power Inc."/>
    <x v="8"/>
    <s v="BHP Electric 69KV Distrib Lines-SD"/>
    <n v="10230"/>
    <n v="-256.4514365352"/>
    <x v="1"/>
    <s v="BHP Elec 69KV D Line-SD 3.09-SUNDANCE HILL-STURGIS-Lawrence SD"/>
  </r>
  <r>
    <s v="BH Power Inc."/>
    <x v="8"/>
    <s v="BHP Electric Distribution - Mass-MT"/>
    <n v="5991.64"/>
    <n v="-251.52921376040001"/>
    <x v="1"/>
    <s v="BHP Elec Distribution-MT-Powder River County"/>
  </r>
  <r>
    <s v="BH Power Inc."/>
    <x v="8"/>
    <s v="BHP Electric 69KV Distrib Lines-WY"/>
    <n v="5474.53"/>
    <n v="-249.6905212897"/>
    <x v="1"/>
    <s v="BHP Elec 69KV D Line-WY 3.19-OSAGE-NEWCASTLE SOUTH-Weston  WY"/>
  </r>
  <r>
    <s v="BH Power Inc."/>
    <x v="8"/>
    <s v="BHP Electric 69KV Distrib Lines-SD"/>
    <n v="7043.85"/>
    <n v="-235.5080774681"/>
    <x v="1"/>
    <s v="BHP Elec 69KV D Line-SD 3.08-KIRK-SUNDANCE HILL #2-Butte SD"/>
  </r>
  <r>
    <s v="BH Power Inc."/>
    <x v="9"/>
    <s v="BHP Electric Substations-SD"/>
    <n v="5797.7"/>
    <n v="-226.25014052399999"/>
    <x v="1"/>
    <s v="BHP Elec Sub - SD 73 - WHITEWOOD 69/24.9KV SUB (D)"/>
  </r>
  <r>
    <s v="BH Power Inc."/>
    <x v="8"/>
    <s v="BHP Electric 69KV Distrib Lines-SD"/>
    <n v="4506.68"/>
    <n v="-222.77241830670002"/>
    <x v="1"/>
    <s v="BHP Elec 69KV D Line-SD 3.16-WEST HILL-EDGEMONT-Fall River SD"/>
  </r>
  <r>
    <s v="BH Power Inc."/>
    <x v="9"/>
    <s v="BHP Electric Substations-SD"/>
    <n v="4314.1400000000003"/>
    <n v="-209.8427463566"/>
    <x v="1"/>
    <s v="BHP Elec Sub - SD 26 - CROSS ST SUB 69/12.47 (D)"/>
  </r>
  <r>
    <s v="BH Power Inc."/>
    <x v="9"/>
    <s v="BHP Electric Substations-SD"/>
    <n v="5227.76"/>
    <n v="-209.0354339216"/>
    <x v="1"/>
    <s v="BHP Elec Sub - SD 32 - HILL CITY 69/24.9KV SUB (D)"/>
  </r>
  <r>
    <s v="BH Power Inc."/>
    <x v="8"/>
    <s v="BHP Electric 69KV Distrib Lines-SD"/>
    <n v="7960.39"/>
    <n v="-199.55435063440001"/>
    <x v="1"/>
    <s v="BHP Elec 69KV D Line-SD 3.09-SUNDANCE HILL-STURGIS-Butte SD"/>
  </r>
  <r>
    <s v="BH Power Inc."/>
    <x v="8"/>
    <s v="BHP Electric 69KV Distrib Lines-SD"/>
    <n v="4654.99"/>
    <n v="-196.75297437890001"/>
    <x v="1"/>
    <s v="BHP Elec 69KV D Line-SD 3.18-SUNDANCE HILL-BELLE CREEK-Butte SD"/>
  </r>
  <r>
    <s v="BH Power Inc."/>
    <x v="9"/>
    <s v="BHP Electric Substations-SD"/>
    <n v="7343.72"/>
    <n v="-194.78255272679999"/>
    <x v="1"/>
    <s v="BHP Elec Sub - SD 74 - MOUNTAIN VIEW SUB (D)"/>
  </r>
  <r>
    <s v="BH Power Inc."/>
    <x v="8"/>
    <s v="BHP Electric Distribution - Mass-SD"/>
    <n v="7698.7"/>
    <n v="-181.67471955290003"/>
    <x v="1"/>
    <s v="BHP Elec Distribution-SD-Butte County"/>
  </r>
  <r>
    <s v="BH Power Inc."/>
    <x v="9"/>
    <s v="BHP Electric Substations-SD"/>
    <n v="7450.37"/>
    <n v="-168.95002889010001"/>
    <x v="1"/>
    <s v="BHP Elec Sub - SD 76 - SPRUCE GULCH SUB (D)"/>
  </r>
  <r>
    <s v="BH Power Inc."/>
    <x v="4"/>
    <s v="BHP Electric 69KV Distrib Lines-SD"/>
    <n v="-96.990000000000009"/>
    <n v="-161.46833505630002"/>
    <x v="1"/>
    <s v="BHP Elec 69KV D Line-SD 3.11-RAPID CITY LOOP-Pennington SD"/>
  </r>
  <r>
    <s v="BH Power Inc."/>
    <x v="8"/>
    <s v="BHP Electric 69KV Distrib Lines-SD"/>
    <n v="2775.66"/>
    <n v="-156.74776543500002"/>
    <x v="1"/>
    <s v="BHP Elec 69KV D Line-SD 3.12-PACTOLA-BEN FRENCH #2-Pennington SD"/>
  </r>
  <r>
    <s v="BH Power Inc."/>
    <x v="11"/>
    <s v="BHP Electric Substations-WY"/>
    <n v="-1345.88"/>
    <n v="-149.95237765680002"/>
    <x v="1"/>
    <s v="BHP Elec Sub - WY 42 - BILL DURFEE (PRECORP) (T)"/>
  </r>
  <r>
    <s v="BH Power Inc."/>
    <x v="9"/>
    <s v="BHP Electric Substations-SD"/>
    <n v="2332.75"/>
    <n v="-146.790906823"/>
    <x v="1"/>
    <s v="BHP Elec Sub - SD 40 - S FIFTH STREET SUB (D)"/>
  </r>
  <r>
    <s v="BH Power Inc."/>
    <x v="9"/>
    <s v="BHP Electric Substations-SD"/>
    <n v="4800"/>
    <n v="-141.16065599999999"/>
    <x v="1"/>
    <s v="BHP Elec Sub - SD 57 - HILLS VIEW SPEARFISH SUB (D)"/>
  </r>
  <r>
    <s v="BH Power Inc."/>
    <x v="4"/>
    <s v="BHP Electric 69KV Distrib Lines-SD"/>
    <n v="333.97"/>
    <n v="-134.46250712440002"/>
    <x v="1"/>
    <s v="BHP Elec 69KV D Line-SD 3.21-CUSTER-MINNEKAHTA-Fall River SD"/>
  </r>
  <r>
    <s v="BH Power Inc."/>
    <x v="9"/>
    <s v="BHP Electric Substations-SD"/>
    <n v="3732.05"/>
    <n v="-133.04473474619999"/>
    <x v="1"/>
    <s v="BHP Elec Sub - SD 64 - EDGEMONT SUB (D)"/>
  </r>
  <r>
    <s v="BH Power Inc."/>
    <x v="9"/>
    <s v="BHP Electric Distribution - Mass-SD"/>
    <n v="213527.78"/>
    <n v="-119.7634612464"/>
    <x v="1"/>
    <s v="BHP Elec Distribution-SD-Unspecified (CCNC Conversion)"/>
  </r>
  <r>
    <s v="BH Power Inc."/>
    <x v="9"/>
    <s v="BHP Electric Substations-SD"/>
    <n v="1826.04"/>
    <n v="-118.66955537519999"/>
    <x v="1"/>
    <s v="BHP Elec Sub - SD 43 - WEST BOULEVARD SUB (D)"/>
  </r>
  <r>
    <s v="BH Power Inc."/>
    <x v="8"/>
    <s v="BHP Electric 69KV Distrib Lines-SD"/>
    <n v="4107.22"/>
    <n v="-102.9616411036"/>
    <x v="1"/>
    <s v="BHP Elec 69KV D Line-SD 3.09-SUNDANCE HILL-STURGIS-Meade SD"/>
  </r>
  <r>
    <s v="BH Power Inc."/>
    <x v="8"/>
    <s v="BHP Electric 69KV Distrib Lines-SD"/>
    <n v="9789.8000000000011"/>
    <n v="-102.935047896"/>
    <x v="1"/>
    <s v="BHP Elec 69KV D Line-SD 3.31-PLUMA-WHITEWOOD-Meade SD"/>
  </r>
  <r>
    <s v="BH Power Inc."/>
    <x v="9"/>
    <s v="BHP Electric Substations-SD"/>
    <n v="4054"/>
    <n v="-99.730548619999993"/>
    <x v="1"/>
    <s v="BHP Elec Sub - SD 75 - 44TH STREET SUB (D)"/>
  </r>
  <r>
    <s v="BH Power Inc."/>
    <x v="9"/>
    <s v="BHP General Plant - State Wide-SD"/>
    <n v="2863.29"/>
    <n v="-97.164052792199996"/>
    <x v="1"/>
    <s v="BHP Gen Plant Other-SD Tax District 0399"/>
  </r>
  <r>
    <s v="BH Power Inc."/>
    <x v="8"/>
    <s v="BHP Electric 69KV Distrib Lines-SD"/>
    <n v="1720.6000000000001"/>
    <n v="-96.989424655000008"/>
    <x v="1"/>
    <s v="BHP Elec 69KV D Line-SD 3.15-CUSTER-WEST HILL-Custer SD"/>
  </r>
  <r>
    <s v="BH Power Inc."/>
    <x v="9"/>
    <s v="BHP Electric Substations-SD"/>
    <n v="2305.44"/>
    <n v="-92.184539990400012"/>
    <x v="1"/>
    <s v="BHP Elec Sub - SD 23 - EDGEMONT 69KV RIVER SUB (D)"/>
  </r>
  <r>
    <s v="BH Power Inc."/>
    <x v="9"/>
    <s v="BHP Electric Substations-SD"/>
    <n v="1437.4"/>
    <n v="-86.639416090499992"/>
    <x v="1"/>
    <s v="BHP Elec Sub - SD 27 - ANAMOSA SUB (D)"/>
  </r>
  <r>
    <s v="BH Power Inc."/>
    <x v="9"/>
    <s v="BHP Electric Substations-SD"/>
    <n v="2192.23"/>
    <n v="-85.549846587600001"/>
    <x v="1"/>
    <s v="BHP Elec Sub - SD 71 - ARGYLE 69/12.47 SUB (D)"/>
  </r>
  <r>
    <s v="BH Power Inc."/>
    <x v="9"/>
    <s v="BHP Electric Substations-SD"/>
    <n v="1408.31"/>
    <n v="-78.771624037799995"/>
    <x v="1"/>
    <s v="BHP Elec Sub - SD 53 - SPEARFISH CITY STEEL SUB (D)"/>
  </r>
  <r>
    <s v="BH Power Inc."/>
    <x v="9"/>
    <s v="BHP Electric Substations-SD"/>
    <n v="1274.3500000000001"/>
    <n v="-76.689083163000006"/>
    <x v="1"/>
    <s v="BHP Elec Sub - SD 19 - BF NISLAND 24.9KV SUB (D)"/>
  </r>
  <r>
    <s v="BH Power Inc."/>
    <x v="8"/>
    <s v="BHP Electric 69KV Distrib Lines-WY"/>
    <n v="1792.46"/>
    <n v="-75.762103990600011"/>
    <x v="1"/>
    <s v="BHP Elec 69KV D Line-WY 3.18-SUNDANCE HILL-BELLE CREEK-Crook WY"/>
  </r>
  <r>
    <s v="BH Power Inc."/>
    <x v="9"/>
    <s v="BHP Electric Substations-SD"/>
    <n v="991.86"/>
    <n v="-60.678111549600004"/>
    <x v="1"/>
    <s v="BHP Elec Sub - SD 39 - ROBBINSDALE SUB (D)"/>
  </r>
  <r>
    <s v="BH Power Inc."/>
    <x v="9"/>
    <s v="BHP Electric Substations-SD"/>
    <n v="887.49"/>
    <n v="-57.675649876200005"/>
    <x v="1"/>
    <s v="BHP Elec Sub - SD 36 - PLEASANT VALLEY SUB (D)"/>
  </r>
  <r>
    <s v="BH Power Inc."/>
    <x v="12"/>
    <s v="BHP Electric 69KV Distrib Lines-SD"/>
    <n v="-1315.67"/>
    <n v="-57.372947958000005"/>
    <x v="1"/>
    <s v="BHP Elec 69KV D Line-SD 3.11-RAPID CITY LOOP-Pennington SD"/>
  </r>
  <r>
    <s v="BH Power Inc."/>
    <x v="13"/>
    <s v="BHP Electric 69KV Distrib Lines-SD"/>
    <n v="-1822.21"/>
    <n v="-56.647862264499999"/>
    <x v="1"/>
    <s v="BHP Elec 69KV D Line-SD 3.11-RAPID CITY LOOP-Pennington SD"/>
  </r>
  <r>
    <s v="BH Power Inc."/>
    <x v="8"/>
    <s v="BHP Electric Substations-WY"/>
    <n v="2008"/>
    <n v="-54.670370239999997"/>
    <x v="1"/>
    <s v="BHP Elec Sub - WY 01 - OSAGE 69KV STEEL SUB (D)"/>
  </r>
  <r>
    <s v="BH Power Inc."/>
    <x v="9"/>
    <s v="BHP Electric Distribution - Mass-SD"/>
    <n v="96248.27"/>
    <n v="-53.983729677600003"/>
    <x v="1"/>
    <s v="BHP Elec Distribution-SD-Pennington County"/>
  </r>
  <r>
    <s v="BH Power Inc."/>
    <x v="9"/>
    <s v="BHP Electric Substations-SD"/>
    <n v="91015.84"/>
    <n v="-51.048964339199998"/>
    <x v="1"/>
    <s v="BHP Elec Sub - SD 92 - LOOKOUT 230/69KV SUB (D)"/>
  </r>
  <r>
    <s v="BH Power Inc."/>
    <x v="8"/>
    <s v="BHP Electric 69KV Distrib Lines-SD"/>
    <n v="976.28"/>
    <n v="-49.7138504228"/>
    <x v="1"/>
    <s v="BHP Elec 69KV D Line-SD 3.13-PACTOLA-CUSTER-Pennington SD"/>
  </r>
  <r>
    <s v="BH Power Inc."/>
    <x v="9"/>
    <s v="BHP Electric Substations-SD"/>
    <n v="726.2"/>
    <n v="-47.193835356000001"/>
    <x v="1"/>
    <s v="BHP Elec Sub - SD 70 - CUSTER PLANT SUB (D)"/>
  </r>
  <r>
    <s v="BH Power Inc."/>
    <x v="8"/>
    <s v="BHP Electric 69KV Distrib Lines-SD"/>
    <n v="832.39"/>
    <n v="-47.006936177500002"/>
    <x v="1"/>
    <s v="BHP Elec 69KV D Line-SD 3.06-PACTOLA-PLUMA-Lawrence SD"/>
  </r>
  <r>
    <s v="BH Power Inc."/>
    <x v="9"/>
    <s v="BHP General Plant - State Wide-SD"/>
    <n v="700.80000000000007"/>
    <n v="-45.543155904000002"/>
    <x v="1"/>
    <s v="BHP Gen Plant Other-SD Tax District 0199"/>
  </r>
  <r>
    <s v="BH Power Inc."/>
    <x v="8"/>
    <s v="BHP Electric Distribution - Mass-WY"/>
    <n v="1399.25"/>
    <n v="-41.026974677700004"/>
    <x v="1"/>
    <s v="BHP Elec Distribution-WY-Weston County"/>
  </r>
  <r>
    <s v="BH Power Inc."/>
    <x v="8"/>
    <s v="BHP Electric 69KV Distrib Lines-SD"/>
    <n v="1226.72"/>
    <n v="-39.894293123300002"/>
    <x v="1"/>
    <s v="BHP Elec 69KV D Line-SD 3.07-YELLOW CREEK-SUNDANCE HILL #1-Butte SD"/>
  </r>
  <r>
    <s v="BH Power Inc."/>
    <x v="8"/>
    <s v="BHP Electric 69KV Distrib Lines-SD"/>
    <n v="846.06000000000006"/>
    <n v="-39.050024591000003"/>
    <x v="1"/>
    <s v="BHP Elec 69KV D Line-SD 3.10-STURGIS-LANGE-Pennington SD"/>
  </r>
  <r>
    <s v="BH Power Inc."/>
    <x v="9"/>
    <s v="BHP Electric Substations-SD"/>
    <n v="696.31000000000006"/>
    <n v="-38.173305168600002"/>
    <x v="1"/>
    <s v="BHP Elec Sub - SD 77 - 38TH STREET SUB (D)"/>
  </r>
  <r>
    <s v="BH Power Inc."/>
    <x v="0"/>
    <s v="BHP Electric Distribution - Mass-MT"/>
    <n v="210.16"/>
    <n v="-35.984385401600001"/>
    <x v="1"/>
    <s v="BHP Elec Distribution-MT-Meters &amp; Transformers"/>
  </r>
  <r>
    <s v="BH Power Inc."/>
    <x v="9"/>
    <s v="BHP Electric Substations-SD"/>
    <n v="511.43"/>
    <n v="-33.236495753400007"/>
    <x v="1"/>
    <s v="BHP Elec Sub - SD 60 - NEWELL SUB (D)"/>
  </r>
  <r>
    <s v="BH Power Inc."/>
    <x v="9"/>
    <s v="BHP Electric Substations-SD"/>
    <n v="488.19"/>
    <n v="-31.726189042200001"/>
    <x v="1"/>
    <s v="BHP Elec Sub - SD 67 - PROVO SUB (D)"/>
  </r>
  <r>
    <s v="BH Power Inc."/>
    <x v="9"/>
    <s v="BHP Electric Distribution - Mass-SD"/>
    <n v="55146.92"/>
    <n v="-30.9308044896"/>
    <x v="1"/>
    <s v="BHP Elec Distribution-SD-Custer County"/>
  </r>
  <r>
    <s v="BH Power Inc."/>
    <x v="8"/>
    <s v="BHP Electric Distribution - Mass-WY"/>
    <n v="1285.81"/>
    <n v="-29.016552409100001"/>
    <x v="1"/>
    <s v="BHP Elec Distribution-WY-Campbell County"/>
  </r>
  <r>
    <s v="BH Power Inc."/>
    <x v="9"/>
    <s v="BHP Electric Distribution - Mass-SD"/>
    <n v="49181.120000000003"/>
    <n v="-27.584706585600003"/>
    <x v="1"/>
    <s v="BHP Elec Distribution-SD-Lawrence County"/>
  </r>
  <r>
    <s v="BH Power Inc."/>
    <x v="8"/>
    <s v="BHP Electric Distribution - Mass-WY"/>
    <n v="660.84"/>
    <n v="-25.154789954400002"/>
    <x v="1"/>
    <s v="BHP Elec Distribution-WY-Crook County"/>
  </r>
  <r>
    <s v="BH Power Inc."/>
    <x v="10"/>
    <s v="BHP Electric 69KV Distrib Lines-SD"/>
    <n v="-583.30000000000007"/>
    <n v="-23.653899938000002"/>
    <x v="1"/>
    <s v="BHP Elec 69KV D Line-SD 3.11-RAPID CITY LOOP-Pennington SD"/>
  </r>
  <r>
    <s v="BH Power Inc."/>
    <x v="8"/>
    <s v="BHP Electric 69KV Distrib Lines-SD"/>
    <n v="379.97"/>
    <n v="-19.3487482697"/>
    <x v="1"/>
    <s v="BHP Elec 69KV D Line-SD 3.13-PACTOLA-CUSTER-Custer SD"/>
  </r>
  <r>
    <s v="BH Power Inc."/>
    <x v="9"/>
    <s v="BHP Electric Substations-SD"/>
    <n v="290.84000000000003"/>
    <n v="-16.619749009699998"/>
    <x v="1"/>
    <s v="BHP Elec Sub - SD 29 - DENVER ST SUB (D) RETIRED (EXCEPT LAND)"/>
  </r>
  <r>
    <s v="BH Power Inc."/>
    <x v="8"/>
    <s v="BHP Electric 69KV Distrib Lines-SD"/>
    <n v="266.7"/>
    <n v="-15.061149075000001"/>
    <x v="1"/>
    <s v="BHP Elec 69KV D Line-SD 3.06-PACTOLA-PLUMA-Pennington SD"/>
  </r>
  <r>
    <s v="BH Power Inc."/>
    <x v="8"/>
    <s v="BHP Electric 69KV Distrib Lines-SD"/>
    <n v="259.72000000000003"/>
    <n v="-14.640275456500001"/>
    <x v="1"/>
    <s v="BHP Elec 69KV D Line-SD 3.15-CUSTER-WEST HILL-Fall River SD"/>
  </r>
  <r>
    <s v="BH Power Inc."/>
    <x v="9"/>
    <s v="BHP Electric Distribution - Mass-SD"/>
    <n v="13481.220000000001"/>
    <n v="-7.5613466736000001"/>
    <x v="1"/>
    <s v="BHP Elec Distribution-SD-Meade County"/>
  </r>
  <r>
    <s v="BH Power Inc."/>
    <x v="9"/>
    <s v="BHP Electric Substations-SD"/>
    <n v="90.77"/>
    <n v="-5.8989044825999999"/>
    <x v="1"/>
    <s v="BHP Elec Sub - SD 61 - NISLAND SUB (D)"/>
  </r>
  <r>
    <s v="BH Power Inc."/>
    <x v="14"/>
    <s v="BHP Electric 69KV Distrib Lines-SD"/>
    <n v="-100.64"/>
    <n v="-4.3697113072000002"/>
    <x v="1"/>
    <s v="BHP Elec 69KV D Line-SD 3.11-RAPID CITY LOOP-Pennington SD"/>
  </r>
  <r>
    <s v="BH Power Inc."/>
    <x v="8"/>
    <s v="BHP Electric 69KV Distrib Lines-SD"/>
    <n v="30.51"/>
    <n v="-1.5961203207000001"/>
    <x v="1"/>
    <s v="BHP Elec 69KV D Line-SD 3.14-CEMENT PLANT-Pennington SD"/>
  </r>
  <r>
    <s v="BH Power Inc."/>
    <x v="9"/>
    <s v="BHP Electric 69KV Distrib Lines-SD"/>
    <n v="1330.55"/>
    <n v="-0.74627888399999998"/>
    <x v="1"/>
    <s v="BHP Elec 69KV D Line-SD 3.06-PACTOLA-PLUMA-Pennington SD"/>
  </r>
  <r>
    <s v="BH Power Inc."/>
    <x v="8"/>
    <s v="BHP Electric 69KV Distrib Lines-SD"/>
    <n v="10.050000000000001"/>
    <n v="-0.56754611250000009"/>
    <x v="1"/>
    <s v="BHP Elec 69KV D Line-SD 3.04-PACTOLA-BEN FRENCH #1-Pennington SD"/>
  </r>
  <r>
    <s v="BH Power Inc."/>
    <x v="8"/>
    <s v="BHP Electric 69KV Distrib Lines-SD"/>
    <n v="14.4"/>
    <n v="-0.29579947200000001"/>
    <x v="1"/>
    <s v="BHP Elec 69KV D Line-SD 3.35-TAP TO 44TH ST. SUB-Pennington SD"/>
  </r>
  <r>
    <s v="BH Power Inc."/>
    <x v="15"/>
    <s v="BHP Elec Gen-Ben French CT"/>
    <n v="7554.3"/>
    <n v="0"/>
    <x v="1"/>
    <s v="BHP Elec Gen-Other-Ben French CT Common"/>
  </r>
  <r>
    <s v="BH Power Inc."/>
    <x v="16"/>
    <s v="BHP Elec Gen-Kirk Station"/>
    <n v="7014.62"/>
    <n v="0"/>
    <x v="1"/>
    <s v="BHP Elec Gen-Kirk Station"/>
  </r>
  <r>
    <s v="BH Power Inc."/>
    <x v="15"/>
    <s v="BHP Elec Gen-Lange CT"/>
    <n v="2705"/>
    <n v="0"/>
    <x v="1"/>
    <s v="BHP Elec Gen-Other-Lange CT Unit 1"/>
  </r>
  <r>
    <s v="BH Power Inc."/>
    <x v="17"/>
    <s v="BHP Elec Gen-Neil Simpson II"/>
    <n v="116450.96"/>
    <n v="0"/>
    <x v="1"/>
    <s v="BHP Elec Gen-Steam-NEIL SIMPSON 2"/>
  </r>
  <r>
    <s v="BH Power Inc."/>
    <x v="16"/>
    <s v="BHP Elec Gen-Neil Simpson II"/>
    <n v="950"/>
    <n v="0"/>
    <x v="1"/>
    <s v="BHP Elec Gen-Steam-Neil Simpson 2/WYGEN 3 Common"/>
  </r>
  <r>
    <s v="BH Power Inc."/>
    <x v="15"/>
    <s v="BHP Elec Gen-Prairie Gen-Cheyenne"/>
    <n v="2355715.2400000002"/>
    <n v="0"/>
    <x v="1"/>
    <s v="BHP Elec Gen-Other-CPGS Common"/>
  </r>
  <r>
    <s v="BH Power Inc."/>
    <x v="16"/>
    <s v="BHP Elec Gen-Wyodak Plant"/>
    <n v="109190.6"/>
    <n v="0"/>
    <x v="1"/>
    <s v="BHP Elec Gen-Steam-WYODAK 1 Joint Plant Unit 1"/>
  </r>
  <r>
    <s v="BH Power Inc."/>
    <x v="18"/>
    <s v="BHP Electric Substations-SD"/>
    <n v="20595.75"/>
    <n v="0"/>
    <x v="1"/>
    <s v="BHP Elec Sub - SD 01 - RC 230/69KV LANGE SUB (T)"/>
  </r>
  <r>
    <s v="BH Power Inc."/>
    <x v="18"/>
    <s v="BHP Electric Substations-SD"/>
    <n v="22799.600000000002"/>
    <n v="0"/>
    <x v="1"/>
    <s v="BHP Elec Sub - SD 15 - LOOKOUT 230/69KV SUB (T)"/>
  </r>
  <r>
    <s v="BH Power Inc."/>
    <x v="18"/>
    <s v="BHP Electric Substations-SD"/>
    <n v="11750"/>
    <n v="0"/>
    <x v="1"/>
    <s v="BHP Elec Sub - SD 16 - YELLOW CREEK SUB (T)"/>
  </r>
  <r>
    <s v="BH Power Inc."/>
    <x v="19"/>
    <s v="BHP Electric Substations-SD"/>
    <n v="99955.49"/>
    <n v="0"/>
    <x v="1"/>
    <s v="BHP Elec Sub - SD 21 - WEST HILL 230/69KV SUB (T)"/>
  </r>
  <r>
    <s v="BH Power Inc."/>
    <x v="18"/>
    <s v="BHP Electric Substations-SD"/>
    <n v="135442.29999999999"/>
    <n v="0"/>
    <x v="1"/>
    <s v="BHP Elec Sub - SD 88 - SOUTH RAPID CITY SUB (T)"/>
  </r>
  <r>
    <s v="BH Power Inc."/>
    <x v="18"/>
    <s v="BHP Electric Substations-SD"/>
    <n v="236040"/>
    <n v="0"/>
    <x v="1"/>
    <s v="BHP Elec Sub - SD 89 - DC TIE (T)"/>
  </r>
  <r>
    <s v="BH Power Inc."/>
    <x v="18"/>
    <s v="BHP Electric Substations-SD"/>
    <n v="42932.21"/>
    <n v="0"/>
    <x v="1"/>
    <s v="BHP Elec Sub - SD 97 - MINNEKAHTA 230KV SUB (T)"/>
  </r>
  <r>
    <s v="BH Power Inc."/>
    <x v="19"/>
    <s v="BHP Electric Substations-SD"/>
    <n v="2500"/>
    <n v="0"/>
    <x v="1"/>
    <s v="BHP Elec Sub - SD 97 - MINNEKAHTA 230KV SUB (T)"/>
  </r>
  <r>
    <s v="BH Power Inc."/>
    <x v="18"/>
    <s v="BHP Electric Transmission Lines-NE"/>
    <n v="329366.63"/>
    <n v="0"/>
    <x v="1"/>
    <s v="BHP Elec T Line-NE 1.04-WEST HILL-STEGALL - 230KV"/>
  </r>
  <r>
    <s v="BH Power Inc."/>
    <x v="19"/>
    <s v="BHP Electric Transmission Lines-SD"/>
    <n v="9799.56"/>
    <n v="0"/>
    <x v="1"/>
    <s v="BHP Elec T Line-SD 1.01-WYODAK-LOOKOUT - 230KV"/>
  </r>
  <r>
    <s v="BH Power Inc."/>
    <x v="19"/>
    <s v="BHP Electric Transmission Lines-SD"/>
    <n v="105652.62"/>
    <n v="0"/>
    <x v="1"/>
    <s v="BHP Elec T Line-SD 1.02-LOOKOUT-LANGE - 230KV"/>
  </r>
  <r>
    <s v="BH Power Inc."/>
    <x v="19"/>
    <s v="BHP Electric Transmission Lines-SD"/>
    <n v="465310.41000000003"/>
    <n v="0"/>
    <x v="1"/>
    <s v="BHP Elec T Line-SD 1.03-LANGE- SOUTH RAPID CITY - 230KV"/>
  </r>
  <r>
    <s v="BH Power Inc."/>
    <x v="19"/>
    <s v="BHP Electric Transmission Lines-SD"/>
    <n v="17701.39"/>
    <n v="0"/>
    <x v="1"/>
    <s v="BHP Elec T Line-SD 1.04-WEST HILL-STEGALL - 230KV"/>
  </r>
  <r>
    <s v="BH Power Inc."/>
    <x v="19"/>
    <s v="BHP Electric Transmission Lines-SD"/>
    <n v="151235"/>
    <n v="0"/>
    <x v="1"/>
    <s v="BHP Elec T Line-SD 1.06-MINNEKAHTA-OSAGE - 230KV"/>
  </r>
  <r>
    <s v="BH Power Inc."/>
    <x v="19"/>
    <s v="BHP Electric Transmission Lines-SD"/>
    <n v="1532.58"/>
    <n v="0"/>
    <x v="1"/>
    <s v="BHP Elec T Line-SD 1.08-YELLOW CREEK-OSAGE - 230KV"/>
  </r>
  <r>
    <s v="BH Power Inc."/>
    <x v="19"/>
    <s v="BHP Electric Transmission Lines-SD"/>
    <n v="127144.5"/>
    <n v="0"/>
    <x v="1"/>
    <s v="BHP Elec T Line-SD 1.10-DC TIE WEST 230KV LINE - 230KV"/>
  </r>
  <r>
    <s v="BH Power Inc."/>
    <x v="19"/>
    <s v="BHP Electric Transmission Lines-SD"/>
    <n v="1512277.57"/>
    <n v="0"/>
    <x v="1"/>
    <s v="BHP Elec T Line-SD 1.16 - OSAGE- LANGE 230 KV"/>
  </r>
  <r>
    <s v="BH Power Inc."/>
    <x v="18"/>
    <s v="BHP Electric Transmission Lines-SD"/>
    <n v="10.81"/>
    <n v="0"/>
    <x v="1"/>
    <s v="BHP Elec T Line-SD 1.18-WEST HILL-MINNEKAHTA - 230KV"/>
  </r>
  <r>
    <s v="BH Power Inc."/>
    <x v="19"/>
    <s v="BHP Electric Transmission Lines-WY"/>
    <n v="49542.239999999998"/>
    <n v="0"/>
    <x v="1"/>
    <s v="BHP Elec T Line-WY 1.01-WYODAK-LOOKOUT - 230KV"/>
  </r>
  <r>
    <s v="BH Power Inc."/>
    <x v="19"/>
    <s v="BHP Electric Transmission Lines-WY"/>
    <n v="2000"/>
    <n v="0"/>
    <x v="1"/>
    <s v="BHP Elec T Line-WY 1.05-WYODAK 230KV DC EXIT - 230KV"/>
  </r>
  <r>
    <s v="BH Power Inc."/>
    <x v="19"/>
    <s v="BHP Electric Transmission Lines-WY"/>
    <n v="96159.48"/>
    <n v="0"/>
    <x v="1"/>
    <s v="BHP Elec T Line-WY 1.06-MINNEKAHTA-OSAGE - 230KV"/>
  </r>
  <r>
    <s v="BH Power Inc."/>
    <x v="19"/>
    <s v="BHP Electric Transmission Lines-WY"/>
    <n v="162515.74"/>
    <n v="0"/>
    <x v="1"/>
    <s v="BHP Elec T Line-WY 1.07-OSAGE-WYODAK - 230KV"/>
  </r>
  <r>
    <s v="BH Power Inc."/>
    <x v="19"/>
    <s v="BHP Electric Transmission Lines-WY"/>
    <n v="13307.7"/>
    <n v="0"/>
    <x v="1"/>
    <s v="BHP Elec T Line-WY 1.08-YELLOW CREEK-OSAGE - 230KV"/>
  </r>
  <r>
    <s v="BH Power Inc."/>
    <x v="19"/>
    <s v="BHP Electric Transmission Lines-WY"/>
    <n v="1280649.23"/>
    <n v="0"/>
    <x v="1"/>
    <s v="BHP Elec T Line-WY 1.11-DONKEY CREEK TO PUMPKIN BUTTES - 230KV"/>
  </r>
  <r>
    <s v="BH Power Inc."/>
    <x v="19"/>
    <s v="BHP Electric Transmission Lines-WY"/>
    <n v="2204209.5099999998"/>
    <n v="0"/>
    <x v="1"/>
    <s v="BHP Elec T Line-WY 1.12-PUMPKIN BUTTES TO WINDSTAR - 230KV"/>
  </r>
  <r>
    <s v="BH Power Inc."/>
    <x v="19"/>
    <s v="BHP Electric Transmission Lines-WY"/>
    <n v="2439361.6800000002"/>
    <n v="0"/>
    <x v="1"/>
    <s v="BHP Elec T Line-WY 1.15 TECKLA-OSAGE 230KV"/>
  </r>
  <r>
    <s v="BH Power Inc."/>
    <x v="19"/>
    <s v="BHP Electric Transmission Lines-WY"/>
    <n v="589323.94000000006"/>
    <n v="0"/>
    <x v="1"/>
    <s v="BHP Elec T Line-WY 1.16 OSAGE-LANGE 230KV"/>
  </r>
  <r>
    <s v="BH Power Inc."/>
    <x v="19"/>
    <s v="BHP Electric Transmission Lines-WY"/>
    <n v="13521.03"/>
    <n v="0"/>
    <x v="1"/>
    <s v="BHP Elec T Line-WY 1.20-DONKEY CREEK BLOCKCHAIN 230KV"/>
  </r>
  <r>
    <s v="BH Power Inc."/>
    <x v="19"/>
    <s v="BHP Electric Transmission Lines-WY"/>
    <n v="3487.88"/>
    <n v="0"/>
    <x v="1"/>
    <s v="BHP Elec T Line-WY 1.30 WYGEN 2, WYGEN 3 TO DONKEY CREEK DC"/>
  </r>
  <r>
    <s v="BH Power Inc."/>
    <x v="20"/>
    <s v="BHP General Plant - State Wide-WY"/>
    <n v="13775.59"/>
    <n v="0"/>
    <x v="1"/>
    <s v="BHP Gen Plant Other-WY Tax District 0799"/>
  </r>
  <r>
    <s v="BH Power Inc."/>
    <x v="20"/>
    <s v="BHP General Plant - Tower Sites-SD"/>
    <n v="30473"/>
    <n v="0"/>
    <x v="1"/>
    <s v="BHP Gen Plant Tower Sites-SD-Cabot Hill Communication Site"/>
  </r>
  <r>
    <s v="BH Power Inc."/>
    <x v="20"/>
    <s v="BHP General Plant - Tower Sites-SD"/>
    <n v="6800"/>
    <n v="0"/>
    <x v="1"/>
    <s v="BHP Gen Plant Tower Sites-SD-Skyline Drive Communication Site"/>
  </r>
  <r>
    <s v="BH Power Inc."/>
    <x v="20"/>
    <s v="BHP General Plant - Tower Sites-SD"/>
    <n v="1700"/>
    <n v="0"/>
    <x v="1"/>
    <s v="BHP Gen Plant Tower Sites-SD-Unknown Location/Mayer Radio Communication Site"/>
  </r>
  <r>
    <s v="BH Power Inc."/>
    <x v="20"/>
    <s v="BHP General Plant-Land/Buildings-SD"/>
    <n v="323576.25"/>
    <n v="0"/>
    <x v="1"/>
    <s v="BHP Gen Plant Land/Buildings-SD-Custer Office"/>
  </r>
  <r>
    <s v="BH Power Inc."/>
    <x v="20"/>
    <s v="BHP General Plant-Land/Buildings-SD"/>
    <n v="77244.27"/>
    <n v="0"/>
    <x v="1"/>
    <s v="BHP Gen Plant Land/Buildings-SD-Custer Warehouse"/>
  </r>
  <r>
    <s v="BH Power Inc."/>
    <x v="20"/>
    <s v="BHP General Plant-Land/Buildings-SD"/>
    <n v="34853.85"/>
    <n v="0"/>
    <x v="1"/>
    <s v="BHP Gen Plant Land/Buildings-SD-Deadwood Office/Service Center"/>
  </r>
  <r>
    <s v="BH Power Inc."/>
    <x v="20"/>
    <s v="BHP General Plant-Land/Buildings-SD"/>
    <n v="49276.78"/>
    <n v="0"/>
    <x v="1"/>
    <s v="BHP Gen Plant Land/Buildings-SD-Hot Springs Office"/>
  </r>
  <r>
    <s v="BH Power Inc."/>
    <x v="20"/>
    <s v="BHP General Plant-Land/Buildings-SD"/>
    <n v="97156.36"/>
    <n v="0"/>
    <x v="1"/>
    <s v="BHP Gen Plant Land/Buildings-SD-Rapid City Service Center"/>
  </r>
  <r>
    <s v="BH Power Inc."/>
    <x v="20"/>
    <s v="BHP General Plant-Land/Buildings-SD"/>
    <n v="5147674.8499999996"/>
    <n v="0"/>
    <x v="1"/>
    <s v="BHP Gen Plant Land/Buildings-SD-RC Campus - Catron Blvd."/>
  </r>
  <r>
    <s v="BH Power Inc."/>
    <x v="20"/>
    <s v="BHP General Plant-Land/Buildings-SD"/>
    <n v="300921.76"/>
    <n v="0"/>
    <x v="1"/>
    <s v="BHP Gen Plant Land/Buildings-SD-Sturgis Office"/>
  </r>
  <r>
    <s v="BH Power Inc."/>
    <x v="21"/>
    <s v="BHP Electric Distribution - Mass-SD"/>
    <n v="1.32"/>
    <n v="4.7326012799999997E-2"/>
    <x v="1"/>
    <s v="BHP Elec Distribution-SD-Fall River County"/>
  </r>
  <r>
    <s v="BH Power Inc."/>
    <x v="34"/>
    <s v="BHP General Plant - State Wide-SD"/>
    <n v="74.73"/>
    <n v="0.14395090440000002"/>
    <x v="1"/>
    <s v="BHP Gen Plant Other-SD Tax District 0100"/>
  </r>
  <r>
    <s v="BH Power Inc."/>
    <x v="21"/>
    <s v="BHP Electric Substations-WY"/>
    <n v="4.92"/>
    <n v="1.1790743591999999"/>
    <x v="1"/>
    <s v="BHP Elec Sub - WY 40 - DAVE JOHNSTON 230KV SUB (PACIFICORP) (T)"/>
  </r>
  <r>
    <s v="BH Power Inc."/>
    <x v="22"/>
    <s v="BHP Electric Substations-WY"/>
    <n v="13.09"/>
    <n v="1.4376240416999999"/>
    <x v="1"/>
    <s v="BHP Elec Sub - WY 16 - COLONY 69/24.9 SUB (D)"/>
  </r>
  <r>
    <s v="BH Power Inc."/>
    <x v="9"/>
    <s v="BHP Electric Distribution - Mass-SD"/>
    <n v="-3570.1800000000003"/>
    <n v="2.0024425583999999"/>
    <x v="1"/>
    <s v="BHP Elec Distribution-SD-Butte County"/>
  </r>
  <r>
    <s v="BH Power Inc."/>
    <x v="23"/>
    <s v="BHP Electric 69KV Distrib Lines-SD"/>
    <n v="23.86"/>
    <n v="2.1732389483999999"/>
    <x v="1"/>
    <s v="BHP Elec 69KV D Line-SD 3.11-RAPID CITY LOOP-Pennington SD"/>
  </r>
  <r>
    <s v="BH Power Inc."/>
    <x v="24"/>
    <s v="BHP Electric Transmission Lines-SD"/>
    <n v="72.81"/>
    <n v="2.8699998245999998"/>
    <x v="1"/>
    <s v="BHP Elec T Line-SD 1.02-LOOKOUT-LANGE - 230KV"/>
  </r>
  <r>
    <s v="BH Power Inc."/>
    <x v="47"/>
    <s v="BHP Electric Substations-SD"/>
    <n v="6527.53"/>
    <n v="6.7900019812999997"/>
    <x v="1"/>
    <s v="BHP Elec Sub - SD 02 - USBR E RC TIE/CAMPBELL ST SUB (T) DNU"/>
  </r>
  <r>
    <s v="BH Power Inc."/>
    <x v="22"/>
    <s v="BHP Electric Substations-SD"/>
    <n v="158.03"/>
    <n v="17.355823323900001"/>
    <x v="1"/>
    <s v="BHP Elec Sub - SD 107 - SUNDANCE HILL SUB 4160 (D)"/>
  </r>
  <r>
    <s v="BH Power Inc."/>
    <x v="25"/>
    <s v="BHP General Plant-Land/Buildings-SD"/>
    <n v="4787.72"/>
    <n v="17.489014510800001"/>
    <x v="1"/>
    <s v="BHP Gen Plant Land/Buildings-SD-Sturgis Office"/>
  </r>
  <r>
    <s v="BH Power Inc."/>
    <x v="25"/>
    <s v="BHP General Plant-Land/Buildings-SD"/>
    <n v="8905.9500000000007"/>
    <n v="32.532455695499998"/>
    <x v="1"/>
    <s v="BHP Gen Plant Land/Buildings-SD-Custer Office"/>
  </r>
  <r>
    <s v="BH Power Inc."/>
    <x v="26"/>
    <s v="BHP Electric Distribution - Mass-WY"/>
    <n v="38.31"/>
    <n v="43.334661064499997"/>
    <x v="1"/>
    <s v="BHP Elec Distribution-WY-Crook County"/>
  </r>
  <r>
    <s v="BH Power Inc."/>
    <x v="10"/>
    <s v="BHP Electric Distribution - Mass-WY"/>
    <n v="408"/>
    <n v="58.343453279999999"/>
    <x v="1"/>
    <s v="BHP Elec Distribution-WY-Crook County"/>
  </r>
  <r>
    <s v="BH Power Inc."/>
    <x v="24"/>
    <s v="BHP General Plant - Tower Sites-SD"/>
    <n v="4035.46"/>
    <n v="58.601255226799999"/>
    <x v="1"/>
    <s v="BHP Gen Plant Tower Sites-SD-Mount Coolidge Communication Site"/>
  </r>
  <r>
    <s v="BH Power Inc."/>
    <x v="27"/>
    <s v="BHP General Plant-Land/Buildings-SD"/>
    <n v="65.08"/>
    <n v="65.793657518000003"/>
    <x v="1"/>
    <s v="BHP Gen Plant Land/Buildings-SD-Sturgis Office"/>
  </r>
  <r>
    <s v="BH Power Inc."/>
    <x v="26"/>
    <s v="BHP Electric 69KV Distrib Lines-SD"/>
    <n v="5463.7"/>
    <n v="71.272491301000002"/>
    <x v="1"/>
    <s v="BHP Elec 69KV D Line-SD 3.06-PACTOLA-PLUMA-Lawrence SD"/>
  </r>
  <r>
    <s v="BH Power Inc."/>
    <x v="47"/>
    <s v="BHP Electric Substations-SD"/>
    <n v="5137.62"/>
    <n v="74.758587520199995"/>
    <x v="1"/>
    <s v="BHP Elec Sub - SD 17 - SUNDANCE HILL SUB (T)"/>
  </r>
  <r>
    <s v="BH Power Inc."/>
    <x v="28"/>
    <s v="BHP General Plant - State Wide-SD"/>
    <n v="349.34000000000003"/>
    <n v="88.769973437800004"/>
    <x v="1"/>
    <s v="BHP Gen Plant Other-SD Tax District 0699"/>
  </r>
  <r>
    <s v="BH Power Inc."/>
    <x v="21"/>
    <s v="BHP Electric Distribution - Mass-SD"/>
    <n v="1222.03"/>
    <n v="99.156846212700003"/>
    <x v="1"/>
    <s v="BHP Elec Distribution-SD-Pennington County"/>
  </r>
  <r>
    <s v="BH Power Inc."/>
    <x v="30"/>
    <s v="BHP Electric Substations-SD"/>
    <n v="3062.63"/>
    <n v="102.48000998720001"/>
    <x v="1"/>
    <s v="BHP Elec Sub - SD 107 - SUNDANCE HILL SUB 4160 (D)"/>
  </r>
  <r>
    <s v="BH Power Inc."/>
    <x v="31"/>
    <s v="BHP General Plant - State Wide-WY"/>
    <n v="178.19"/>
    <n v="103.01767607720001"/>
    <x v="1"/>
    <s v="BHP Gen Plant Other-WY Tax District 0710"/>
  </r>
  <r>
    <s v="BH Power Inc."/>
    <x v="33"/>
    <s v="BHP Electric Distribution - Mass-WY"/>
    <n v="91.79"/>
    <n v="109.23010000000001"/>
    <x v="1"/>
    <s v="BHP Elec Distribution-WY-Campbell County"/>
  </r>
  <r>
    <s v="BH Power Inc."/>
    <x v="32"/>
    <s v="BHP Electric Transmission Lines-WY"/>
    <n v="842.34"/>
    <n v="110.62292860080001"/>
    <x v="1"/>
    <s v="BHP Elec T Line-WY 1.14 TAP FROM LINE 1.13 TO WYODAK BAGHOUSE SUB"/>
  </r>
  <r>
    <s v="BH Power Inc."/>
    <x v="34"/>
    <s v="BHP General Plant - State Wide-SD"/>
    <n v="305.33"/>
    <n v="114.0085213119"/>
    <x v="1"/>
    <s v="BHP Gen Plant Other-SD Tax District 0698"/>
  </r>
  <r>
    <s v="BH Power Inc."/>
    <x v="29"/>
    <s v="BHP General Plant-Land/Buildings-WY"/>
    <n v="9195.68"/>
    <n v="117.36777428480001"/>
    <x v="1"/>
    <s v="BHP Gen Plant Land/Buildings-WY-Newcastle Office"/>
  </r>
  <r>
    <s v="BH Power Inc."/>
    <x v="21"/>
    <s v="BHP Electric Substations-SD"/>
    <n v="115.75"/>
    <n v="122.7287492275"/>
    <x v="1"/>
    <s v="BHP Elec Sub - SD 20 - NISLAND-NEWELL 24.9KV SUB (D)"/>
  </r>
  <r>
    <s v="BH Power Inc."/>
    <x v="11"/>
    <s v="BHP Electric Substations-SD"/>
    <n v="11008.550000000001"/>
    <n v="156.10344071"/>
    <x v="1"/>
    <s v="BHP Elec Sub - SD 26 - CROSS ST SUB 69/12.47 (D)"/>
  </r>
  <r>
    <s v="BH Power Inc."/>
    <x v="13"/>
    <s v="BHP Electric Distribution - Mass-WY"/>
    <n v="1214.6300000000001"/>
    <n v="157.00104536789999"/>
    <x v="1"/>
    <s v="BHP Elec Distribution-WY-Crook County"/>
  </r>
  <r>
    <s v="BH Power Inc."/>
    <x v="31"/>
    <s v="BHP General Plant - State Wide-MT"/>
    <n v="424.77"/>
    <n v="171.53154315090001"/>
    <x v="1"/>
    <s v="BHP General Plant Other-MT Tax District 2122"/>
  </r>
  <r>
    <s v="BH Power Inc."/>
    <x v="25"/>
    <s v="BHP General Plant-Land/Buildings-SD"/>
    <n v="39804.51"/>
    <n v="183.5743631414"/>
    <x v="1"/>
    <s v="BHP Gen Plant Land/Buildings-SD-Rapid City Service Center"/>
  </r>
  <r>
    <s v="BH Power Inc."/>
    <x v="36"/>
    <s v="BHP General Plant-Land/Buildings-SD"/>
    <n v="2176.62"/>
    <n v="190.8249719184"/>
    <x v="1"/>
    <s v="BHP Gen Plant Land/Buildings-SD-Custer Office"/>
  </r>
  <r>
    <s v="BH Power Inc."/>
    <x v="37"/>
    <s v="BHP Electric Distribution - Mass-WY"/>
    <n v="191.57"/>
    <n v="203.59899512800001"/>
    <x v="1"/>
    <s v="BHP Elec Distribution-WY-Campbell County"/>
  </r>
  <r>
    <s v="BH Power Inc."/>
    <x v="28"/>
    <s v="BHP General Plant - Tower Sites-SD"/>
    <n v="595.56000000000006"/>
    <n v="220.30091362440001"/>
    <x v="1"/>
    <s v="BHP Gen Plant Tower Sites-SD-Deadwood Hill Communication Site"/>
  </r>
  <r>
    <s v="BH Power Inc."/>
    <x v="36"/>
    <s v="BHP General Plant-Land/Buildings-SD"/>
    <n v="2562.27"/>
    <n v="224.6350308264"/>
    <x v="1"/>
    <s v="BHP Gen Plant Land/Buildings-SD-Spearfish Office"/>
  </r>
  <r>
    <s v="BH Power Inc."/>
    <x v="35"/>
    <s v="BHP General Plant - State Wide-SD"/>
    <n v="42475.26"/>
    <n v="225.65706576420001"/>
    <x v="1"/>
    <s v="BHP Gen Plant Other-SD Tax District 0513"/>
  </r>
  <r>
    <s v="BH Power Inc."/>
    <x v="39"/>
    <s v="BHP Elec Gen-Ben French Diesel"/>
    <n v="1146.3600000000001"/>
    <n v="232.63443437039999"/>
    <x v="1"/>
    <s v="BHP Elec Gen-Other-Ben French Diesel Unit 3"/>
  </r>
  <r>
    <s v="BH Power Inc."/>
    <x v="39"/>
    <s v="BHP Elec Gen-Ben French Diesel"/>
    <n v="1146.3600000000001"/>
    <n v="232.63443437039999"/>
    <x v="1"/>
    <s v="BHP Elec Gen-Other-Ben French Diesel Unit 5"/>
  </r>
  <r>
    <s v="BH Power Inc."/>
    <x v="38"/>
    <s v="BHP Electric Substations-SD"/>
    <n v="17421.310000000001"/>
    <n v="250.64003854380002"/>
    <x v="1"/>
    <s v="BHP Elec Sub - SD 24 - CUSTER SUB (D)"/>
  </r>
  <r>
    <s v="BH Power Inc."/>
    <x v="34"/>
    <s v="BHP General Plant-Land/Buildings-SD"/>
    <n v="979.30000000000007"/>
    <n v="251.19605159599999"/>
    <x v="1"/>
    <s v="BHP Gen Plant Land/Buildings-SD-Sturgis Office"/>
  </r>
  <r>
    <s v="BH Power Inc."/>
    <x v="24"/>
    <s v="BHP Electric Transmission Lines-WY"/>
    <n v="18495.490000000002"/>
    <n v="268.58373767419999"/>
    <x v="1"/>
    <s v="BHP Elec T Line-WY 1.01-WYODAK-LOOKOUT - 230KV"/>
  </r>
  <r>
    <s v="BH Power Inc."/>
    <x v="29"/>
    <s v="BHP General Plant - State Wide-SD"/>
    <n v="383.38"/>
    <n v="274.49249674359999"/>
    <x v="1"/>
    <s v="BHP Gen Plant Other-SD Tax District 0299"/>
  </r>
  <r>
    <s v="BH Power Inc."/>
    <x v="35"/>
    <s v="BHP General Plant - State Wide-SD"/>
    <n v="9459.84"/>
    <n v="285.45701009279998"/>
    <x v="1"/>
    <s v="BHP Gen Plant Other-SD Tax District 0501"/>
  </r>
  <r>
    <s v="BH Power Inc."/>
    <x v="40"/>
    <s v="BHP Elec Gen-Prairie Gen-Cheyenne"/>
    <n v="21428.36"/>
    <n v="295.65436856240001"/>
    <x v="1"/>
    <s v="BHP Elec Gen-Prairie Gen-Cheyenne"/>
  </r>
  <r>
    <s v="BH Power Inc."/>
    <x v="29"/>
    <s v="BHP General Plant - State Wide-SD"/>
    <n v="2970.12"/>
    <n v="297.85382111160004"/>
    <x v="1"/>
    <s v="BHP Gen Plant Other-SD Tax District 0298"/>
  </r>
  <r>
    <s v="BH Power Inc."/>
    <x v="34"/>
    <s v="BHP General Plant - State Wide-SD"/>
    <n v="461.90000000000003"/>
    <n v="298.44965026300002"/>
    <x v="1"/>
    <s v="BHP Gen Plant Other-SD Tax District 0197"/>
  </r>
  <r>
    <s v="BH Power Inc."/>
    <x v="23"/>
    <s v="BHP Electric Substations-WY"/>
    <n v="4422.01"/>
    <n v="314.89270292309999"/>
    <x v="1"/>
    <s v="BHP Elec Sub - WY 10 - NEWCASTLE STEEL SUB (D)"/>
  </r>
  <r>
    <s v="BH Power Inc."/>
    <x v="31"/>
    <s v="BHP General Plant - State Wide-SD"/>
    <n v="1274.58"/>
    <n v="336.96425793239996"/>
    <x v="1"/>
    <s v="BHP Gen Plant Other-SD Tax District 0501"/>
  </r>
  <r>
    <s v="BH Power Inc."/>
    <x v="31"/>
    <s v="BHP General Plant - State Wide-SD"/>
    <n v="1274.6000000000001"/>
    <n v="336.96954538799997"/>
    <x v="1"/>
    <s v="BHP Gen Plant Other-SD Tax District 0405"/>
  </r>
  <r>
    <s v="BH Power Inc."/>
    <x v="22"/>
    <s v="BHP Electric 69KV Distrib Lines-SD"/>
    <n v="3118.71"/>
    <n v="342.51584989229997"/>
    <x v="1"/>
    <s v="BHP Elec 69KV D Line-SD 3.50-SUNDANCE HILL 69 -SUNDANCE HILL 4160-Butte SD"/>
  </r>
  <r>
    <s v="BH Power Inc."/>
    <x v="41"/>
    <s v="BHP Elec Gen-Prairie Gen-Cheyenne"/>
    <n v="3542.35"/>
    <n v="364.42000014350003"/>
    <x v="1"/>
    <s v="BHP Elec Gen-Other-CPGS Combined Cycle"/>
  </r>
  <r>
    <s v="BH Power Inc."/>
    <x v="25"/>
    <s v="BHP Electric Substations-WY"/>
    <n v="23014.99"/>
    <n v="372.31993742719999"/>
    <x v="1"/>
    <s v="BHP Elec Sub - WY 02 - NSI 69KV SUB (D)"/>
  </r>
  <r>
    <s v="BH Power Inc."/>
    <x v="30"/>
    <s v="BHP Electric Substations-SD"/>
    <n v="401.25"/>
    <n v="410.05517846250001"/>
    <x v="1"/>
    <s v="BHP Elec Sub - SD 27 - ANAMOSA SUB (D)"/>
  </r>
  <r>
    <s v="BH Power Inc."/>
    <x v="30"/>
    <s v="BHP Electric Substations-SD"/>
    <n v="5428.25"/>
    <n v="411.08886348499999"/>
    <x v="1"/>
    <s v="BHP Elec Sub - SD 85 - RADIO DRIVE SUB SW RC (D)"/>
  </r>
  <r>
    <s v="BH Power Inc."/>
    <x v="12"/>
    <s v="BHP Electric Substations-SD"/>
    <n v="25766.83"/>
    <n v="413.96705642870006"/>
    <x v="1"/>
    <s v="BHP Elec Sub - SD 87 - SUNDANCE HILL SUB (D)"/>
  </r>
  <r>
    <s v="BH Power Inc."/>
    <x v="30"/>
    <s v="BHP Electric Substations-SD"/>
    <n v="425.93"/>
    <n v="435.27676551409996"/>
    <x v="1"/>
    <s v="BHP Elec Sub - SD 29 - DENVER ST SUB (D) RETIRED (EXCEPT LAND)"/>
  </r>
  <r>
    <s v="BH Power Inc."/>
    <x v="22"/>
    <s v="BHP Electric 69KV Distrib Lines-WY"/>
    <n v="964.45"/>
    <n v="447.40107340250006"/>
    <x v="1"/>
    <s v="BHP Elec 69KV D Line-WY 3.38-NSI 4.16KV WEST TAP LINE-Campbell WY"/>
  </r>
  <r>
    <s v="BH Power Inc."/>
    <x v="22"/>
    <s v="BHP Electric 69KV Distrib Lines-SD"/>
    <n v="4175.22"/>
    <n v="458.54825449860004"/>
    <x v="1"/>
    <s v="BHP Elec 69KV D Line-SD 3.51-HAYCREEK-SUNDANCE HILL 69kV Temp Line-Butte SD"/>
  </r>
  <r>
    <s v="BH Power Inc."/>
    <x v="21"/>
    <s v="BHP Electric Substations-WY"/>
    <n v="2164.9"/>
    <n v="464.48008058400001"/>
    <x v="1"/>
    <s v="BHP Elec Sub - WY 36 - SALT CREEK SUB (PRECORP) (D)"/>
  </r>
  <r>
    <s v="BH Power Inc."/>
    <x v="44"/>
    <s v="BHP Electric Transmission Lines-WY"/>
    <n v="3146.7000000000003"/>
    <n v="485.90061815070004"/>
    <x v="1"/>
    <s v="BHP Elec T Line-WY 1.14 TAP FROM LINE 1.13 TO WYODAK BAGHOUSE SUB"/>
  </r>
  <r>
    <s v="BH Power Inc."/>
    <x v="42"/>
    <s v="BHP General Plant - State Wide-SD"/>
    <n v="39221.86"/>
    <n v="505.63409925039997"/>
    <x v="1"/>
    <s v="BHP Gen Plant Other-SD Tax District 0513"/>
  </r>
  <r>
    <s v="BH Power Inc."/>
    <x v="29"/>
    <s v="BHP General Plant - State Wide-SD"/>
    <n v="734.36"/>
    <n v="525.78723435919994"/>
    <x v="1"/>
    <s v="BHP Gen Plant Other-SD Tax District 0399"/>
  </r>
  <r>
    <s v="BH Power Inc."/>
    <x v="28"/>
    <s v="BHP Electric Substations-SD"/>
    <n v="8825.7100000000009"/>
    <n v="539.38158976509999"/>
    <x v="1"/>
    <s v="BHP Elec Sub - SD 103 - CLEVELAND STREET SUB (D)"/>
  </r>
  <r>
    <s v="BH Power Inc."/>
    <x v="28"/>
    <s v="BHP Electric Substations-SD"/>
    <n v="8825.7100000000009"/>
    <n v="539.38158976509999"/>
    <x v="1"/>
    <s v="BHP Elec Sub - SD 26 - CROSS ST SUB 69/12.47 (D)"/>
  </r>
  <r>
    <s v="BH Power Inc."/>
    <x v="28"/>
    <s v="BHP Electric Substations-SD"/>
    <n v="8825.7100000000009"/>
    <n v="539.38158976509999"/>
    <x v="1"/>
    <s v="BHP Elec Sub - SD 27 - ANAMOSA SUB (D)"/>
  </r>
  <r>
    <s v="BH Power Inc."/>
    <x v="28"/>
    <s v="BHP Electric Substations-SD"/>
    <n v="8825.7100000000009"/>
    <n v="539.38158976509999"/>
    <x v="1"/>
    <s v="BHP Elec Sub - SD 30 - FOURTH ST SUB (D)"/>
  </r>
  <r>
    <s v="BH Power Inc."/>
    <x v="28"/>
    <s v="BHP Electric Substations-SD"/>
    <n v="8825.7100000000009"/>
    <n v="539.38158976509999"/>
    <x v="1"/>
    <s v="BHP Elec Sub - SD 40 - S FIFTH STREET SUB (D)"/>
  </r>
  <r>
    <s v="BH Power Inc."/>
    <x v="28"/>
    <s v="BHP Electric Substations-SD"/>
    <n v="8825.7100000000009"/>
    <n v="539.38158976509999"/>
    <x v="1"/>
    <s v="BHP Elec Sub - SD 43 - WEST BOULEVARD SUB (D)"/>
  </r>
  <r>
    <s v="BH Power Inc."/>
    <x v="28"/>
    <s v="BHP Electric Substations-SD"/>
    <n v="8825.7100000000009"/>
    <n v="539.38158976509999"/>
    <x v="1"/>
    <s v="BHP Elec Sub - SD 46 - EAST NORTH STREET SUB (D)"/>
  </r>
  <r>
    <s v="BH Power Inc."/>
    <x v="28"/>
    <s v="BHP Electric Substations-SD"/>
    <n v="8825.7100000000009"/>
    <n v="539.38158976509999"/>
    <x v="1"/>
    <s v="BHP Elec Sub - SD 78 - CENTURY ROAD SUB (D)"/>
  </r>
  <r>
    <s v="BH Power Inc."/>
    <x v="28"/>
    <s v="BHP Electric Substations-SD"/>
    <n v="8825.7100000000009"/>
    <n v="539.38158976509999"/>
    <x v="1"/>
    <s v="BHP Elec Sub - SD 86 - PIEDMONT SUB (D)"/>
  </r>
  <r>
    <s v="BH Power Inc."/>
    <x v="11"/>
    <s v="BHP Electric Substations-WY"/>
    <n v="2360.94"/>
    <n v="539.53481097119993"/>
    <x v="1"/>
    <s v="BHP Elec Sub - WY 32 - BARBER CREEK (PRECORP) (T)"/>
  </r>
  <r>
    <s v="BH Power Inc."/>
    <x v="14"/>
    <s v="BHP Electric Distribution - Mass-WY"/>
    <n v="692.82"/>
    <n v="543.05398740959993"/>
    <x v="1"/>
    <s v="BHP Elec Distribution-WY-Crook County"/>
  </r>
  <r>
    <s v="BH Power Inc."/>
    <x v="45"/>
    <s v="BHP General Plant - State Wide-SD"/>
    <n v="16769.580000000002"/>
    <n v="569.04601514339993"/>
    <x v="1"/>
    <s v="BHP Gen Plant Other-SD Tax District 0599"/>
  </r>
  <r>
    <s v="BH Power Inc."/>
    <x v="11"/>
    <s v="BHP Electric Substations-WY"/>
    <n v="9681.57"/>
    <n v="607.98352330709997"/>
    <x v="1"/>
    <s v="BHP Elec Sub - WY 27 - WYODAK 230KV SUB (D)"/>
  </r>
  <r>
    <s v="BH Power Inc."/>
    <x v="46"/>
    <s v="BHP General Plant-Land/Buildings-SD"/>
    <n v="4593.41"/>
    <n v="610.46680724370003"/>
    <x v="1"/>
    <s v="BHP Gen Plant Land/Buildings-SD-Rapid City Service Center"/>
  </r>
  <r>
    <s v="BH Power Inc."/>
    <x v="47"/>
    <s v="BHP Electric Substations-WY"/>
    <n v="9990.8700000000008"/>
    <n v="643.81645841760007"/>
    <x v="1"/>
    <s v="BHP Elec Sub - WY 07 - OSAGE 230KV SUB (T)"/>
  </r>
  <r>
    <s v="BH Power Inc."/>
    <x v="23"/>
    <s v="BHP Electric Distribution - Mass-WY"/>
    <n v="5920.76"/>
    <n v="656.9414782560001"/>
    <x v="1"/>
    <s v="BHP Elec Distribution-WY-Crook County"/>
  </r>
  <r>
    <s v="BH Power Inc."/>
    <x v="48"/>
    <s v="BHP Electric Transmission Lines-SD"/>
    <n v="735.98"/>
    <n v="664.11000008220003"/>
    <x v="1"/>
    <s v="BHP Elec T Line-SD 1.03-LANGE- SOUTH RAPID CITY - 230KV"/>
  </r>
  <r>
    <s v="BH Power Inc."/>
    <x v="30"/>
    <s v="BHP Electric Substations-SD"/>
    <n v="655.36"/>
    <n v="668.96017580290004"/>
    <x v="1"/>
    <s v="BHP Elec Sub - SD 77 - 38TH STREET SUB (D)"/>
  </r>
  <r>
    <s v="BH Power Inc."/>
    <x v="21"/>
    <s v="BHP Electric Substations-SD"/>
    <n v="4018.61"/>
    <n v="686.48188561760003"/>
    <x v="1"/>
    <s v="BHP Elec Sub - SD 101- BIG BEND SUB (BHE) (D)"/>
  </r>
  <r>
    <s v="BH Power Inc."/>
    <x v="32"/>
    <s v="BHP Electric Transmission Lines-WY"/>
    <n v="2981.64"/>
    <n v="687.56859912840002"/>
    <x v="1"/>
    <s v="BHP Elec T Line-WY 1.09-OSAGE 230KV SUB TO 69KV SUB - 69KV"/>
  </r>
  <r>
    <s v="BH Power Inc."/>
    <x v="36"/>
    <s v="BHP General Plant-Land/Buildings-SD"/>
    <n v="3569.25"/>
    <n v="708.19862801250008"/>
    <x v="1"/>
    <s v="BHP Gen Plant Land/Buildings-SD-Rapid City Service Center"/>
  </r>
  <r>
    <s v="BH Power Inc."/>
    <x v="21"/>
    <s v="BHP Electric Substations-WY"/>
    <n v="3220.7200000000003"/>
    <n v="720.76683771859996"/>
    <x v="1"/>
    <s v="BHP Elec Sub - WY 35 - CLOVIS POINT (PRECORP) (D)"/>
  </r>
  <r>
    <s v="BH Power Inc."/>
    <x v="23"/>
    <s v="BHP Electric Distribution - Mass-MT"/>
    <n v="-1325.74"/>
    <n v="727.82384659400009"/>
    <x v="1"/>
    <s v="BHP Elec Distribution-MT-Powder River County"/>
  </r>
  <r>
    <s v="BH Power Inc."/>
    <x v="38"/>
    <s v="BHP Electric Substations-SD"/>
    <n v="8345.7000000000007"/>
    <n v="737.5700153250001"/>
    <x v="1"/>
    <s v="BHP Elec Sub - SD 37 - RC 230/69-24.9 LANGE SUB (D)"/>
  </r>
  <r>
    <s v="BH Power Inc."/>
    <x v="30"/>
    <s v="BHP Electric Substations-SD"/>
    <n v="724.67"/>
    <n v="739.81438715430011"/>
    <x v="1"/>
    <s v="BHP Elec Sub - SD 39 - ROBBINSDALE SUB (D)"/>
  </r>
  <r>
    <s v="BH Power Inc."/>
    <x v="31"/>
    <s v="BHP Electric Distribution - Mass-SD"/>
    <n v="3254.33"/>
    <n v="746.90209188250003"/>
    <x v="1"/>
    <s v="BHP Elec Distribution-SD-Lawrence County"/>
  </r>
  <r>
    <s v="BH Power Inc."/>
    <x v="29"/>
    <s v="BHP General Plant - State Wide-SD"/>
    <n v="6686.35"/>
    <n v="751.84174902450002"/>
    <x v="1"/>
    <s v="BHP Gen Plant Other-SD Tax District 0699"/>
  </r>
  <r>
    <s v="BH Power Inc."/>
    <x v="47"/>
    <s v="BHP Electric Substations-SD"/>
    <n v="30521.16"/>
    <n v="755.45978475100003"/>
    <x v="1"/>
    <s v="BHP Elec Sub - SD 16 - YELLOW CREEK SUB (T)"/>
  </r>
  <r>
    <s v="BH Power Inc."/>
    <x v="29"/>
    <s v="BHP General Plant-Land/Buildings-SD"/>
    <n v="1879.25"/>
    <n v="764.71198337750002"/>
    <x v="1"/>
    <s v="BHP Gen Plant Land/Buildings-SD-RC General Office Parking Lot"/>
  </r>
  <r>
    <s v="BH Power Inc."/>
    <x v="30"/>
    <s v="BHP Electric Substations-WY"/>
    <n v="2089.16"/>
    <n v="776.35001080040001"/>
    <x v="1"/>
    <s v="BHP Elec Sub - WY 27 - WYODAK 230KV SUB (D)"/>
  </r>
  <r>
    <s v="BH Power Inc."/>
    <x v="43"/>
    <s v="BHP Elec Gen-Corriedale Wind Farm"/>
    <n v="91328.930000000008"/>
    <n v="787.72024085370003"/>
    <x v="1"/>
    <s v="BHP Elec Gen-Corriedale Wind Farm"/>
  </r>
  <r>
    <s v="BH Power Inc."/>
    <x v="49"/>
    <s v="BHP General Plant - State Wide-SD"/>
    <n v="27732.54"/>
    <n v="796.73923467600002"/>
    <x v="1"/>
    <s v="BHP Gen Plant Other-SD Tax District 0299"/>
  </r>
  <r>
    <s v="BH Power Inc."/>
    <x v="31"/>
    <s v="BHP General Plant - State Wide-WY"/>
    <n v="1817.49"/>
    <n v="797.30474642970012"/>
    <x v="1"/>
    <s v="BHP Gen Plant Other-WY Tax District 0701"/>
  </r>
  <r>
    <s v="BH Power Inc."/>
    <x v="53"/>
    <s v="BHP General Plant - State Wide-SD"/>
    <n v="6355.43"/>
    <n v="811.60563421530003"/>
    <x v="1"/>
    <s v="BHP Gen Plant Other-SD Tax District 0199"/>
  </r>
  <r>
    <s v="BH Power Inc."/>
    <x v="31"/>
    <s v="BHP General Plant - State Wide-WY"/>
    <n v="1720.57"/>
    <n v="814.77057252730003"/>
    <x v="1"/>
    <s v="BHP Gen Plant Other-WY Tax District 0901"/>
  </r>
  <r>
    <s v="BH Power Inc."/>
    <x v="52"/>
    <s v="BHP General Plant-Land/Buildings-SD"/>
    <n v="2543.08"/>
    <n v="814.93115581680001"/>
    <x v="1"/>
    <s v="BHP Gen Plant Land/Buildings-SD-Deadwood Office/Service Center"/>
  </r>
  <r>
    <s v="BH Power Inc."/>
    <x v="52"/>
    <s v="BHP General Plant-Land/Buildings-SD"/>
    <n v="2543.08"/>
    <n v="814.93115581680001"/>
    <x v="1"/>
    <s v="BHP Gen Plant Land/Buildings-SD-Hot Springs Office"/>
  </r>
  <r>
    <s v="BH Power Inc."/>
    <x v="51"/>
    <s v="BHP General Plant - State Wide-SD"/>
    <n v="14194.630000000001"/>
    <n v="817.43595210470005"/>
    <x v="1"/>
    <s v="BHP Gen Plant Other-SD Tax District 0298"/>
  </r>
  <r>
    <s v="BH Power Inc."/>
    <x v="50"/>
    <s v="BHP General Plant - State Wide-SD"/>
    <n v="45263.35"/>
    <n v="825.61979880600006"/>
    <x v="1"/>
    <s v="BHP Gen Plant Other-SD Tax District 0100"/>
  </r>
  <r>
    <s v="BH Power Inc."/>
    <x v="29"/>
    <s v="BHP General Plant - State Wide-SD"/>
    <n v="996.75"/>
    <n v="865.89929806500004"/>
    <x v="1"/>
    <s v="BHP Gen Plant Other-SD Tax District 0439"/>
  </r>
  <r>
    <s v="BH Power Inc."/>
    <x v="2"/>
    <s v="BHP Electric Distribution - Mass-MT"/>
    <n v="-3570.13"/>
    <n v="873.30445814470011"/>
    <x v="1"/>
    <s v="BHP Elec Distribution-MT-Powder River County"/>
  </r>
  <r>
    <s v="BH Power Inc."/>
    <x v="21"/>
    <s v="BHP Electric Substations-SD"/>
    <n v="828.08"/>
    <n v="876.1504497592"/>
    <x v="1"/>
    <s v="BHP Elec Sub - SD 79 - 26/12KV RURAL EBF (D)"/>
  </r>
  <r>
    <s v="BH Power Inc."/>
    <x v="22"/>
    <s v="BHP Electric 69KV Distrib Lines-SD"/>
    <n v="2556.11"/>
    <n v="884.08266033850009"/>
    <x v="1"/>
    <s v="BHP Elec 69KV D Line-SD 3.43-LANGE SUB TO LANGE CT 69KV LINE-Pennington SD"/>
  </r>
  <r>
    <s v="BH Power Inc."/>
    <x v="21"/>
    <s v="BHP Electric Substations-SD"/>
    <n v="837.11"/>
    <n v="885.97037053949998"/>
    <x v="1"/>
    <s v="BHP Elec Sub - SD 19 - BF NISLAND 24.9KV SUB (D)"/>
  </r>
  <r>
    <s v="BH Power Inc."/>
    <x v="31"/>
    <s v="BHP General Plant-Land/Buildings-SD"/>
    <n v="3897.56"/>
    <n v="894.52996999000004"/>
    <x v="1"/>
    <s v="BHP Gen Plant Land/Buildings-SD-Sturgis Office"/>
  </r>
  <r>
    <s v="BH Power Inc."/>
    <x v="14"/>
    <s v="BHP Electric Distribution - Mass-MT"/>
    <n v="2977.31"/>
    <n v="945.73034430209998"/>
    <x v="1"/>
    <s v="BHP Elec Distribution-MT-Carter County"/>
  </r>
  <r>
    <s v="BH Power Inc."/>
    <x v="31"/>
    <s v="BHP General Plant - State Wide-SD"/>
    <n v="2345.1799999999998"/>
    <n v="947.03567664059995"/>
    <x v="1"/>
    <s v="BHP Gen Plant Other-SD Tax District 0326"/>
  </r>
  <r>
    <s v="BH Power Inc."/>
    <x v="35"/>
    <s v="BHP Electric Substations-SD"/>
    <n v="5180.37"/>
    <n v="960.26001030179998"/>
    <x v="1"/>
    <s v="BHP Elec Sub - SD 45 - MOBILE SUB-CAMPBELL ST (D)"/>
  </r>
  <r>
    <s v="BH Power Inc."/>
    <x v="24"/>
    <s v="BHP Electric Transmission Lines-WY"/>
    <n v="68238.09"/>
    <n v="990.92488298220007"/>
    <x v="1"/>
    <s v="BHP Elec T Line-WY 1.15 TECKLA-OSAGE 230KV"/>
  </r>
  <r>
    <s v="BH Power Inc."/>
    <x v="21"/>
    <s v="BHP Electric Distribution - Mass-SD"/>
    <n v="27679.22"/>
    <n v="992.38418182880002"/>
    <x v="1"/>
    <s v="BHP Elec Distribution-SD-Lawrence County"/>
  </r>
  <r>
    <s v="BH Power Inc."/>
    <x v="27"/>
    <s v="BHP Elec Gen-Neil Simpson CT"/>
    <n v="976.38"/>
    <n v="993.59219294040008"/>
    <x v="1"/>
    <s v="BHP Elec Gen-Other-Neil Simpson CT Unit 1"/>
  </r>
  <r>
    <s v="BH Power Inc."/>
    <x v="53"/>
    <s v="BHP General Plant - Tower Sites-SD"/>
    <n v="76983.69"/>
    <n v="1032.1052039184999"/>
    <x v="1"/>
    <s v="BHP Gen Plant Tower Sites-SD-Skyline Drive Communication Site"/>
  </r>
  <r>
    <s v="BH Power Inc."/>
    <x v="50"/>
    <s v="BHP Elec Gen-Wyodak Plant"/>
    <n v="3988.55"/>
    <n v="1036.5039325339001"/>
    <x v="1"/>
    <s v="BHP Elec Gen-Steam-WYODAK 1 Joint Plant Unit 1"/>
  </r>
  <r>
    <s v="BH Power Inc."/>
    <x v="45"/>
    <s v="BHP General Plant - State Wide-SD"/>
    <n v="31216.43"/>
    <n v="1059.2742989689"/>
    <x v="1"/>
    <s v="BHP Gen Plant Other-SD Tax District 0299"/>
  </r>
  <r>
    <s v="BH Power Inc."/>
    <x v="28"/>
    <s v="BHP General Plant-Land/Buildings-SD"/>
    <n v="17651.400000000001"/>
    <n v="1078.761957234"/>
    <x v="1"/>
    <s v="BHP Gen Plant Land/Buildings-SD-Rapid City Reliability Center/SC"/>
  </r>
  <r>
    <s v="BH Power Inc."/>
    <x v="22"/>
    <s v="BHP Electric 69KV Distrib Lines-WY"/>
    <n v="2811.13"/>
    <n v="1082.8783670978"/>
    <x v="1"/>
    <s v="BHP Elec 69KV D Line-WY 3.41-NSC CT#1 69KV TIE LINE-Campbell WY"/>
  </r>
  <r>
    <s v="BH Power Inc."/>
    <x v="34"/>
    <s v="BHP General Plant - State Wide-SD"/>
    <n v="14879.35"/>
    <n v="1089.44220004"/>
    <x v="1"/>
    <s v="BHP Gen Plant Other-SD Tax District 0501"/>
  </r>
  <r>
    <s v="BH Power Inc."/>
    <x v="22"/>
    <s v="BHP Electric 69KV Distrib Lines-SD"/>
    <n v="2368.2000000000003"/>
    <n v="1098.5901000900001"/>
    <x v="1"/>
    <s v="BHP Elec 69KV D Line-SD 3.37-SPRUCE GULCH TAP LINE-Lawrence SD"/>
  </r>
  <r>
    <s v="BH Power Inc."/>
    <x v="54"/>
    <s v="BHP Electric Substations-SD"/>
    <n v="10147.89"/>
    <n v="1106.8200114521999"/>
    <x v="1"/>
    <s v="BHP Elec Sub - SD 01 - RC 230/69KV LANGE SUB (T)"/>
  </r>
  <r>
    <s v="BH Power Inc."/>
    <x v="10"/>
    <s v="BHP Electric Substations-WY"/>
    <n v="8191.34"/>
    <n v="1171.3506436044001"/>
    <x v="1"/>
    <s v="BHP Elec Sub - WY 16 - COLONY 69/24.9 SUB (D)"/>
  </r>
  <r>
    <s v="BH Power Inc."/>
    <x v="29"/>
    <s v="BHP General Plant-Land/Buildings-SD"/>
    <n v="11962.49"/>
    <n v="1199.6395285407002"/>
    <x v="1"/>
    <s v="BHP Gen Plant Land/Buildings-SD-Rapid City Truck Barn"/>
  </r>
  <r>
    <s v="BH Power Inc."/>
    <x v="53"/>
    <s v="BHP General Plant-Land/Buildings-WY"/>
    <n v="1506.26"/>
    <n v="1225.8937107844001"/>
    <x v="1"/>
    <s v="BHP Gen Plant Land/Buildings-WY-Upton Office"/>
  </r>
  <r>
    <s v="BH Power Inc."/>
    <x v="29"/>
    <s v="BHP Elec Gen-Wyodak Plant"/>
    <n v="2983.32"/>
    <n v="1233.7806842503999"/>
    <x v="1"/>
    <s v="BHP Elec Gen-Steam-WYODAK 1 Joint Plant Unit 1"/>
  </r>
  <r>
    <s v="BH Power Inc."/>
    <x v="26"/>
    <s v="BHP Electric Distribution - Mass-MT"/>
    <n v="1485.45"/>
    <n v="1248.9201050301001"/>
    <x v="1"/>
    <s v="BHP Elec Distribution-MT-Powder River County"/>
  </r>
  <r>
    <s v="BH Power Inc."/>
    <x v="44"/>
    <s v="BHP Electric Transmission Lines-WY"/>
    <n v="3913.64"/>
    <n v="1284.4967236735999"/>
    <x v="1"/>
    <s v="BHP Elec T Line-WY 1.09-OSAGE 230KV SUB TO 69KV SUB - 69KV"/>
  </r>
  <r>
    <s v="BH Power Inc."/>
    <x v="13"/>
    <s v="BHP Electric Distribution - Mass-MT"/>
    <n v="9940.85"/>
    <n v="1307.1520698172001"/>
    <x v="1"/>
    <s v="BHP Elec Distribution-MT-Powder River County"/>
  </r>
  <r>
    <s v="BH Power Inc."/>
    <x v="21"/>
    <s v="BHP Electric Substations-SD"/>
    <n v="1312.02"/>
    <n v="1389.9620469654001"/>
    <x v="1"/>
    <s v="BHP Elec Sub - SD 54 - ST ONGE SUB (D)"/>
  </r>
  <r>
    <s v="BH Power Inc."/>
    <x v="34"/>
    <s v="BHP General Plant - State Wide-SD"/>
    <n v="19042.32"/>
    <n v="1394.248202688"/>
    <x v="1"/>
    <s v="BHP Gen Plant Other-SD Tax District 0612"/>
  </r>
  <r>
    <s v="BH Power Inc."/>
    <x v="21"/>
    <s v="BHP Electric Substations-SD"/>
    <n v="1340.54"/>
    <n v="1411.1489094746"/>
    <x v="1"/>
    <s v="BHP Elec Sub - SD 63 - VALE SUB (D)"/>
  </r>
  <r>
    <s v="BH Power Inc."/>
    <x v="41"/>
    <s v="BHP Elec Gen-Ben French CT"/>
    <n v="1104.76"/>
    <n v="1422.3655853556002"/>
    <x v="1"/>
    <s v="BHP Elec Gen-Other-Ben French CT Unit 4"/>
  </r>
  <r>
    <s v="BH Power Inc."/>
    <x v="55"/>
    <s v="BHP Electric 69KV Distrib Lines-SD"/>
    <n v="9536.81"/>
    <n v="1448.8191097703"/>
    <x v="1"/>
    <s v="BHP Elec 69KV D Line-SD 3.50-SUNDANCE HILL 69 -SUNDANCE HILL 4160-Butte SD"/>
  </r>
  <r>
    <s v="BH Power Inc."/>
    <x v="22"/>
    <s v="BHP Electric Substations-WY"/>
    <n v="28864.34"/>
    <n v="1466.7434576037999"/>
    <x v="1"/>
    <s v="BHP Elec Sub - WY 02 - NSI 69KV SUB (D)"/>
  </r>
  <r>
    <s v="BH Power Inc."/>
    <x v="53"/>
    <s v="BHP General Plant - State Wide-SD"/>
    <n v="1456.84"/>
    <n v="1478.4850440052001"/>
    <x v="1"/>
    <s v="BHP Gen Plant Other-SD Tax District 0439"/>
  </r>
  <r>
    <s v="BH Power Inc."/>
    <x v="11"/>
    <s v="BHP Electric Substations-WY"/>
    <n v="7185.59"/>
    <n v="1499.2843474526999"/>
    <x v="1"/>
    <s v="BHP Elec Sub - WY 38 - SHERIDAN SUB (PRECORP) (T)"/>
  </r>
  <r>
    <s v="BH Power Inc."/>
    <x v="41"/>
    <s v="BHP Elec Gen-Prairie Gen-Cheyenne"/>
    <n v="24419.360000000001"/>
    <n v="1500.2899815608"/>
    <x v="1"/>
    <s v="BHP Elec Gen-Other-CPGS Common"/>
  </r>
  <r>
    <s v="BH Power Inc."/>
    <x v="52"/>
    <s v="BHP General Plant - State Wide-SD"/>
    <n v="21248.21"/>
    <n v="1537.5158009938"/>
    <x v="1"/>
    <s v="BHP Gen Plant Other-SD Tax District 0100"/>
  </r>
  <r>
    <s v="BH Power Inc."/>
    <x v="51"/>
    <s v="BHP General Plant-Land/Buildings-SD"/>
    <n v="1564.99"/>
    <n v="1564.99"/>
    <x v="1"/>
    <s v="BHP Gen Plant Land/Buildings-SD-Custer Warehouse"/>
  </r>
  <r>
    <s v="BH Power Inc."/>
    <x v="21"/>
    <s v="BHP Electric Substations-WY"/>
    <n v="3254.85"/>
    <n v="1572.1443097350002"/>
    <x v="1"/>
    <s v="BHP Elec Sub - WY 25 - CITY OF GILLETTE (CITY OWNED) (D)"/>
  </r>
  <r>
    <s v="BH Power Inc."/>
    <x v="31"/>
    <s v="BHP General Plant - State Wide-SD"/>
    <n v="3673.7200000000003"/>
    <n v="1611.6041315516002"/>
    <x v="1"/>
    <s v="BHP Gen Plant Other-SD Tax District 0398"/>
  </r>
  <r>
    <s v="BH Power Inc."/>
    <x v="31"/>
    <s v="BHP General Plant - State Wide-SD"/>
    <n v="5452.4000000000005"/>
    <n v="1631.5497863840001"/>
    <x v="1"/>
    <s v="BHP Gen Plant Other-SD Tax District 0131"/>
  </r>
  <r>
    <s v="BH Power Inc."/>
    <x v="30"/>
    <s v="BHP Electric Substations-SD"/>
    <n v="30034.240000000002"/>
    <n v="1639.7712920352001"/>
    <x v="1"/>
    <s v="BHP Elec Sub - SD 94 - SOUTH RAPID CITY SUB 12.47KV (D)"/>
  </r>
  <r>
    <s v="BH Power Inc."/>
    <x v="56"/>
    <s v="BHP General Plant-Land/Buildings-WY"/>
    <n v="113886.40000000001"/>
    <n v="1647.3267429769999"/>
    <x v="1"/>
    <s v="BHP Gen Plant Land/Buildings-WY-Ns Complex General Plant Assets"/>
  </r>
  <r>
    <s v="BH Power Inc."/>
    <x v="22"/>
    <s v="BHP Electric 69KV Distrib Lines-SD"/>
    <n v="1486.74"/>
    <n v="1830.2306856509999"/>
    <x v="1"/>
    <s v="BHP Elec 69KV D Line-SD 3.14-CEMENT PLANT-Pennington SD"/>
  </r>
  <r>
    <s v="BH Power Inc."/>
    <x v="30"/>
    <s v="BHP Electric Substations-SD"/>
    <n v="149225.84"/>
    <n v="1839.6546632616"/>
    <x v="1"/>
    <s v="BHP Elec Sub - SD 51 - PLUMA SUB (D)"/>
  </r>
  <r>
    <s v="BH Power Inc."/>
    <x v="37"/>
    <s v="BHP Electric Distribution - Mass-WY"/>
    <n v="5071.63"/>
    <n v="1964.9400529625"/>
    <x v="1"/>
    <s v="BHP Elec Distribution-WY-Crook County"/>
  </r>
  <r>
    <s v="BH Power Inc."/>
    <x v="14"/>
    <s v="BHP Electric Distribution - Mass-MT"/>
    <n v="3646.08"/>
    <n v="1979.1690743396"/>
    <x v="1"/>
    <s v="BHP Elec Distribution-MT-Powder River County"/>
  </r>
  <r>
    <s v="BH Power Inc."/>
    <x v="52"/>
    <s v="BHP General Plant - Tower Sites-SD"/>
    <n v="6422.81"/>
    <n v="2058.1924189925999"/>
    <x v="1"/>
    <s v="BHP Gen Plant Tower Sites-SD-Dinosaur Hill Communication Site"/>
  </r>
  <r>
    <s v="BH Power Inc."/>
    <x v="34"/>
    <s v="BHP General Plant - State Wide-SD"/>
    <n v="7992"/>
    <n v="2063.4640703999999"/>
    <x v="1"/>
    <s v="BHP Gen Plant Other-SD Tax District 0260"/>
  </r>
  <r>
    <s v="BH Power Inc."/>
    <x v="26"/>
    <s v="BHP Electric Distribution - Mass-WY"/>
    <n v="2100.2600000000002"/>
    <n v="2071.299121685"/>
    <x v="1"/>
    <s v="BHP Elec Distribution-WY-Campbell County"/>
  </r>
  <r>
    <s v="BH Power Inc."/>
    <x v="11"/>
    <s v="BHP Electric Substations-WY"/>
    <n v="8960.2100000000009"/>
    <n v="2110.8350027843999"/>
    <x v="1"/>
    <s v="BHP Elec Sub - WY 34 - ANTELOPE SUB (PACIFICORP) (T)"/>
  </r>
  <r>
    <s v="BH Power Inc."/>
    <x v="57"/>
    <s v="BHP Elec Gen-Lange CT"/>
    <n v="39430.21"/>
    <n v="2113.7999330143998"/>
    <x v="1"/>
    <s v="BHP Elec Gen-Other-Lange CT Unit 1"/>
  </r>
  <r>
    <s v="BH Power Inc."/>
    <x v="31"/>
    <s v="BHP General Plant - State Wide-WY"/>
    <n v="4836.66"/>
    <n v="2121.7679188698003"/>
    <x v="1"/>
    <s v="BHP Gen Plant Other-WY Tax District 0798"/>
  </r>
  <r>
    <s v="BH Power Inc."/>
    <x v="59"/>
    <s v="BHP Electric Distribution - Mass-SD"/>
    <n v="27353.38"/>
    <n v="2158.0222117946"/>
    <x v="1"/>
    <s v="BHP Elec Distribution-SD-Pennington County"/>
  </r>
  <r>
    <s v="BH Power Inc."/>
    <x v="35"/>
    <s v="BHP General Plant - State Wide-SD"/>
    <n v="9255.93"/>
    <n v="2194.5301879443"/>
    <x v="1"/>
    <s v="BHP Gen Plant Other-SD Tax District 0100"/>
  </r>
  <r>
    <s v="BH Power Inc."/>
    <x v="12"/>
    <s v="BHP Electric Substations-SD"/>
    <n v="136742.59"/>
    <n v="2196.8914092550999"/>
    <x v="1"/>
    <s v="BHP Elec Sub - SD 88 - SOUTH RAPID CITY SUB (T)"/>
  </r>
  <r>
    <s v="BH Power Inc."/>
    <x v="35"/>
    <s v="BHP General Plant - State Wide-SD"/>
    <n v="6474.6900000000005"/>
    <n v="2204.9806070565"/>
    <x v="1"/>
    <s v="BHP Gen Plant Other-SD Tax District 0527"/>
  </r>
  <r>
    <s v="BH Power Inc."/>
    <x v="34"/>
    <s v="BHP General Plant - State Wide-SD"/>
    <n v="3107.53"/>
    <n v="2205.9241374164999"/>
    <x v="1"/>
    <s v="BHP Gen Plant Other-SD Tax District 0398"/>
  </r>
  <r>
    <s v="BH Power Inc."/>
    <x v="28"/>
    <s v="BHP General Plant - Tower Sites-SD"/>
    <n v="6758.14"/>
    <n v="2262.0040941491998"/>
    <x v="1"/>
    <s v="BHP Gen Plant Tower Sites-SD-Keystone Control Plant Communication Site"/>
  </r>
  <r>
    <s v="BH Power Inc."/>
    <x v="55"/>
    <s v="BHP Electric Distribution - Mass-SD"/>
    <n v="144442.61000000002"/>
    <n v="2292.6075501810001"/>
    <x v="1"/>
    <s v="BHP Elec Distribution-SD-Meters &amp; Transformers"/>
  </r>
  <r>
    <s v="BH Power Inc."/>
    <x v="35"/>
    <s v="BHP General Plant - State Wide-SD"/>
    <n v="9796.92"/>
    <n v="2322.7959469091998"/>
    <x v="1"/>
    <s v="BHP Gen Plant Other-SD Tax District 0125"/>
  </r>
  <r>
    <s v="BH Power Inc."/>
    <x v="22"/>
    <s v="BHP Electric 69KV Distrib Lines-SD"/>
    <n v="75092.08"/>
    <n v="2338.7218058176004"/>
    <x v="1"/>
    <s v="BHP Elec 69KV D Line-SD 3.09-SUNDANCE HILL-STURGIS-Meade SD"/>
  </r>
  <r>
    <s v="BH Power Inc."/>
    <x v="31"/>
    <s v="BHP General Plant - State Wide-SD"/>
    <n v="7245.45"/>
    <n v="2352.7668570594001"/>
    <x v="1"/>
    <s v="BHP Gen Plant Other-SD Tax District 0612"/>
  </r>
  <r>
    <s v="BH Power Inc."/>
    <x v="55"/>
    <s v="BHP Electric 69KV Distrib Lines-SD"/>
    <n v="3680.21"/>
    <n v="2361.5398596957002"/>
    <x v="1"/>
    <s v="BHP Elec 69KV D Line-SD 3.37-SPRUCE GULCH TAP LINE-Lawrence SD"/>
  </r>
  <r>
    <s v="BH Power Inc."/>
    <x v="11"/>
    <s v="BHP Electric Substations-WY"/>
    <n v="5762.13"/>
    <n v="2415.3043974273"/>
    <x v="1"/>
    <s v="BHP Elec Sub - WY 33 - SHERIDAN (MDU)"/>
  </r>
  <r>
    <s v="BH Power Inc."/>
    <x v="30"/>
    <s v="BHP Electric Substations-SD"/>
    <n v="4000"/>
    <n v="2416.3436799999999"/>
    <x v="1"/>
    <s v="BHP Elec Sub - SD 30 - FOURTH ST SUB (D)"/>
  </r>
  <r>
    <s v="BH Power Inc."/>
    <x v="36"/>
    <s v="BHP General Plant - State Wide-SD"/>
    <n v="3218.38"/>
    <n v="2499.0297161192002"/>
    <x v="1"/>
    <s v="BHP Gen Plant Other-SD Tax District 0298"/>
  </r>
  <r>
    <s v="BH Power Inc."/>
    <x v="36"/>
    <s v="BHP General Plant - State Wide-SD"/>
    <n v="3218.38"/>
    <n v="2499.0297161192002"/>
    <x v="1"/>
    <s v="BHP Gen Plant Other-SD Tax District 0399"/>
  </r>
  <r>
    <s v="BH Power Inc."/>
    <x v="36"/>
    <s v="BHP General Plant - State Wide-SD"/>
    <n v="3218.38"/>
    <n v="2499.0297161192002"/>
    <x v="1"/>
    <s v="BHP Gen Plant Other-SD Tax District 0406"/>
  </r>
  <r>
    <s v="BH Power Inc."/>
    <x v="36"/>
    <s v="BHP General Plant - State Wide-WY"/>
    <n v="3218.38"/>
    <n v="2499.0297161192002"/>
    <x v="1"/>
    <s v="BHP Gen Plant Other-WY Tax District 0799"/>
  </r>
  <r>
    <s v="BH Power Inc."/>
    <x v="58"/>
    <s v="BHP Elec Gen-Neil Simpson CT"/>
    <n v="73735.48"/>
    <n v="2500.7520765864001"/>
    <x v="1"/>
    <s v="BHP Elec Gen-Other-Neil Simpson CT Unit 1"/>
  </r>
  <r>
    <s v="BH Power Inc."/>
    <x v="21"/>
    <s v="BHP Electric Substations-SD"/>
    <n v="4521.6099999999997"/>
    <n v="2517.0246983999"/>
    <x v="1"/>
    <s v="BHP Elec Sub - SD 29 - DENVER ST SUB (D) RETIRED (EXCEPT LAND)"/>
  </r>
  <r>
    <s v="BH Power Inc."/>
    <x v="21"/>
    <s v="BHP Electric Substations-WY"/>
    <n v="20228.760000000002"/>
    <n v="2557.5047300664"/>
    <x v="1"/>
    <s v="BHP Elec Sub - WY 21 - SCADA CONTROL TOWER (TOWER to ADMIN. BLDG.) (T&amp;D)"/>
  </r>
  <r>
    <s v="BH Power Inc."/>
    <x v="27"/>
    <s v="BHP Elec Gen-Prairie Gen-Cheyenne"/>
    <n v="2537.64"/>
    <n v="2565.4673795940002"/>
    <x v="1"/>
    <s v="BHP Elec Gen-Other-CPGS Common"/>
  </r>
  <r>
    <s v="BH Power Inc."/>
    <x v="25"/>
    <s v="BHP General Plant-Land/Buildings-SD"/>
    <n v="708343.09"/>
    <n v="2587.4993900301001"/>
    <x v="1"/>
    <s v="BHP Gen Plant Land/Buildings-SD-Lange Laydown Yard"/>
  </r>
  <r>
    <s v="BH Power Inc."/>
    <x v="21"/>
    <s v="BHP Electric 69KV Distrib Lines-SD"/>
    <n v="20893.07"/>
    <n v="2641.4928720598004"/>
    <x v="1"/>
    <s v="BHP Elec 69KV D Line-SD 3.50-SUNDANCE HILL 69 -SUNDANCE HILL 4160-Butte SD"/>
  </r>
  <r>
    <s v="BH Power Inc."/>
    <x v="22"/>
    <s v="BHP Electric 69KV Distrib Lines-SD"/>
    <n v="18069.920000000002"/>
    <n v="2644.4625996680002"/>
    <x v="1"/>
    <s v="BHP Elec 69KV D Line-SD 3.46-MINNEKAHTA-EDGEMONT-Fall River SD"/>
  </r>
  <r>
    <s v="BH Power Inc."/>
    <x v="29"/>
    <s v="BHP General Plant-Land/Buildings-SD"/>
    <n v="76687.09"/>
    <n v="2656.6961656097001"/>
    <x v="1"/>
    <s v="BHP Gen Plant Land/Buildings-SD-Custer Office"/>
  </r>
  <r>
    <s v="BH Power Inc."/>
    <x v="51"/>
    <s v="BHP General Plant-Land/Buildings-SD"/>
    <n v="47132.89"/>
    <n v="2714.2742581241"/>
    <x v="1"/>
    <s v="BHP Gen Plant Land/Buildings-SD-Custer Office"/>
  </r>
  <r>
    <s v="BH Power Inc."/>
    <x v="28"/>
    <s v="BHP General Plant - State Wide-SD"/>
    <n v="4882.1900000000005"/>
    <n v="2936.6289852770001"/>
    <x v="1"/>
    <s v="BHP Gen Plant Other-SD Tax District 0406"/>
  </r>
  <r>
    <s v="BH Power Inc."/>
    <x v="21"/>
    <s v="BHP Electric Substations-SD"/>
    <n v="5807.64"/>
    <n v="2969.8966564056"/>
    <x v="1"/>
    <s v="BHP Elec Sub - SD 82 - SLY HILL REPEATER SITE (D)"/>
  </r>
  <r>
    <s v="BH Power Inc."/>
    <x v="35"/>
    <s v="BHP Electric Distribution - Mass-SD"/>
    <n v="12996.69"/>
    <n v="3081.4438471719"/>
    <x v="1"/>
    <s v="BHP Elec Distribution-SD-Pennington County"/>
  </r>
  <r>
    <s v="BH Power Inc."/>
    <x v="53"/>
    <s v="BHP General Plant - State Wide-WY"/>
    <n v="11029.79"/>
    <n v="3174.4567266166005"/>
    <x v="1"/>
    <s v="BHP Gen Plant Other-WY Tax District 0801"/>
  </r>
  <r>
    <s v="BH Power Inc."/>
    <x v="59"/>
    <s v="BHP General Plant - State Wide-SD"/>
    <n v="56051.8"/>
    <n v="3188.0699994779998"/>
    <x v="1"/>
    <s v="BHP Gen Plant Other-SD Tax District 0406"/>
  </r>
  <r>
    <s v="BH Power Inc."/>
    <x v="28"/>
    <s v="BHP General Plant - Tower Sites-SD"/>
    <n v="5698"/>
    <n v="3207.4022057000002"/>
    <x v="1"/>
    <s v="BHP Gen Plant Tower Sites-SD-Dinosaur Hill Communication Site"/>
  </r>
  <r>
    <s v="BH Power Inc."/>
    <x v="21"/>
    <s v="BHP Electric Substations-SD"/>
    <n v="3083.4"/>
    <n v="3255.1952041736999"/>
    <x v="1"/>
    <s v="BHP Elec Sub - SD 66 - HOT SPRINGS HYDRO SUB (D)"/>
  </r>
  <r>
    <s v="BH Power Inc."/>
    <x v="36"/>
    <s v="BHP Elec Gen-Wyodak Plant"/>
    <n v="11456.84"/>
    <n v="3314.8313409005"/>
    <x v="1"/>
    <s v="BHP Elec Gen-Steam-WYODAK 1 Joint Plant Unit 1"/>
  </r>
  <r>
    <s v="BH Power Inc."/>
    <x v="22"/>
    <s v="BHP Electric Distribution - Mass-MT"/>
    <n v="13371.79"/>
    <n v="3344.4420116251999"/>
    <x v="1"/>
    <s v="BHP Elec Distribution-MT-Carter County"/>
  </r>
  <r>
    <s v="BH Power Inc."/>
    <x v="48"/>
    <s v="BHP Electric Transmission Lines-SD"/>
    <n v="6184.3"/>
    <n v="3535.649962555"/>
    <x v="1"/>
    <s v="BHP Elec T Line-SD 1.06-MINNEKAHTA-OSAGE - 230KV"/>
  </r>
  <r>
    <s v="BH Power Inc."/>
    <x v="28"/>
    <s v="BHP General Plant - State Wide-NE"/>
    <n v="58924.01"/>
    <n v="3601.1296755880999"/>
    <x v="1"/>
    <s v="BHP General Plant Other-NE Tax District 711"/>
  </r>
  <r>
    <s v="BH Power Inc."/>
    <x v="11"/>
    <s v="BHP Electric Substations-WY"/>
    <n v="23570.78"/>
    <n v="3605.3542861922001"/>
    <x v="1"/>
    <s v="BHP Elec Sub - WY 39 - WYODAK BAGHOUSE SUB (PACIFICORP) (T)"/>
  </r>
  <r>
    <s v="BH Power Inc."/>
    <x v="55"/>
    <s v="BHP Electric 69KV Distrib Lines-WY"/>
    <n v="3876.56"/>
    <n v="3647.7985346224"/>
    <x v="1"/>
    <s v="BHP Elec 69KV D Line-WY 3.24-OSAGE-MOORCROFT FEED-Weston  WY"/>
  </r>
  <r>
    <s v="BH Power Inc."/>
    <x v="55"/>
    <s v="BHP Electric 69KV Distrib Lines-SD"/>
    <n v="2433.4299999999998"/>
    <n v="3681.7076334749004"/>
    <x v="1"/>
    <s v="BHP Elec 69KV D Line-SD 3.14-CEMENT PLANT-Pennington SD"/>
  </r>
  <r>
    <s v="BH Power Inc."/>
    <x v="55"/>
    <s v="BHP Electric 69KV Distrib Lines-SD"/>
    <n v="232045.25"/>
    <n v="3683.0454125249998"/>
    <x v="1"/>
    <s v="BHP Elec 69KV D Line-SD 3.52-Red Rock 69KV TAP LINE-Pennington SD"/>
  </r>
  <r>
    <s v="BH Power Inc."/>
    <x v="58"/>
    <s v="BHP General Plant - State Wide-SD"/>
    <n v="41211.120000000003"/>
    <n v="3793.7102571599999"/>
    <x v="1"/>
    <s v="BHP Gen Plant Other-SD Tax District 0150"/>
  </r>
  <r>
    <s v="BH Power Inc."/>
    <x v="27"/>
    <s v="BHP General Plant - State Wide-SD"/>
    <n v="3772.32"/>
    <n v="3826.2537266735999"/>
    <x v="1"/>
    <s v="BHP Gen Plant Other-SD Tax District 0599"/>
  </r>
  <r>
    <s v="BH Power Inc."/>
    <x v="27"/>
    <s v="BHP General Plant - State Wide-SD"/>
    <n v="3772.32"/>
    <n v="3826.2537266735999"/>
    <x v="1"/>
    <s v="BHP Gen Plant Other-SD Tax District 0699"/>
  </r>
  <r>
    <s v="BH Power Inc."/>
    <x v="22"/>
    <s v="BHP Electric 69KV Distrib Lines-WY"/>
    <n v="5684.81"/>
    <n v="3867.1847217511004"/>
    <x v="1"/>
    <s v="BHP Elec 69KV D Line-WY 3.24-OSAGE-MOORCROFT FEED-Weston  WY"/>
  </r>
  <r>
    <s v="BH Power Inc."/>
    <x v="30"/>
    <s v="BHP Electric Substations-SD"/>
    <n v="4810.6099999999997"/>
    <n v="3870.5399712679"/>
    <x v="1"/>
    <s v="BHP Elec Sub - SD 64 - EDGEMONT SUB (D)"/>
  </r>
  <r>
    <s v="BH Power Inc."/>
    <x v="30"/>
    <s v="BHP Electric Substations-SD"/>
    <n v="8229.02"/>
    <n v="3927.5500394982"/>
    <x v="1"/>
    <s v="BHP Elec Sub - SD 74 - MOUNTAIN VIEW SUB (D)"/>
  </r>
  <r>
    <s v="BH Power Inc."/>
    <x v="31"/>
    <s v="BHP General Plant - State Wide-SD"/>
    <n v="7934.2300000000005"/>
    <n v="3991.3091919051003"/>
    <x v="1"/>
    <s v="BHP Gen Plant Other-SD Tax District 0439"/>
  </r>
  <r>
    <s v="BH Power Inc."/>
    <x v="42"/>
    <s v="BHP General Plant - State Wide-SD"/>
    <n v="52039.78"/>
    <n v="4001.6801637202002"/>
    <x v="1"/>
    <s v="BHP Gen Plant Other-SD Tax District 0699"/>
  </r>
  <r>
    <s v="BH Power Inc."/>
    <x v="53"/>
    <s v="BHP General Plant - State Wide-NE"/>
    <n v="111320.82"/>
    <n v="4031.3944396439997"/>
    <x v="1"/>
    <s v="BHP General Plant Other-NE Tax District 711"/>
  </r>
  <r>
    <s v="BH Power Inc."/>
    <x v="58"/>
    <s v="BHP Elec Gen-Wyodak Plant"/>
    <n v="27633"/>
    <n v="4033.2250726176003"/>
    <x v="1"/>
    <s v="BHP Elec Gen-Steam-WYODAK 1 Joint Plant Unit 1"/>
  </r>
  <r>
    <s v="BH Power Inc."/>
    <x v="30"/>
    <s v="BHP Electric Substations-SD"/>
    <n v="4891.46"/>
    <n v="4092.0100007514002"/>
    <x v="1"/>
    <s v="BHP Elec Sub - SD 32 - HILL CITY 69/24.9KV SUB (D)"/>
  </r>
  <r>
    <s v="BH Power Inc."/>
    <x v="29"/>
    <s v="BHP General Plant-Land/Buildings-SD"/>
    <n v="4793.12"/>
    <n v="4133.7556438730999"/>
    <x v="1"/>
    <s v="BHP Gen Plant Land/Buildings-SD-Belle Fourche Office"/>
  </r>
  <r>
    <s v="BH Power Inc."/>
    <x v="10"/>
    <s v="BHP Electric Distribution - Mass-MT"/>
    <n v="6169.92"/>
    <n v="4146.7863828095997"/>
    <x v="1"/>
    <s v="BHP Elec Distribution-MT-Meters &amp; Transformers"/>
  </r>
  <r>
    <s v="BH Power Inc."/>
    <x v="26"/>
    <s v="BHP Electric 69KV Distrib Lines-SD"/>
    <n v="117838.57"/>
    <n v="4172.3019992901"/>
    <x v="1"/>
    <s v="BHP Elec 69KV D Line-SD 3.11-RAPID CITY LOOP-Pennington SD"/>
  </r>
  <r>
    <s v="BH Power Inc."/>
    <x v="35"/>
    <s v="BHP General Plant - State Wide-WY"/>
    <n v="11074.84"/>
    <n v="4344.4763326496004"/>
    <x v="1"/>
    <s v="BHP Gen Plant Other-WY Tax District 0801"/>
  </r>
  <r>
    <s v="BH Power Inc."/>
    <x v="14"/>
    <s v="BHP Electric Distribution - Mass-WY"/>
    <n v="7281.55"/>
    <n v="4367.0618983266004"/>
    <x v="1"/>
    <s v="BHP Elec Distribution-WY-Campbell County"/>
  </r>
  <r>
    <s v="BH Power Inc."/>
    <x v="59"/>
    <s v="BHP General Plant - State Wide-SD"/>
    <n v="105560.8"/>
    <n v="4383.8255668439997"/>
    <x v="1"/>
    <s v="BHP Gen Plant Other-SD Tax District 0599"/>
  </r>
  <r>
    <s v="BH Power Inc."/>
    <x v="30"/>
    <s v="BHP Electric Substations-MT"/>
    <n v="-4804.95"/>
    <n v="4555.757222188"/>
    <x v="1"/>
    <s v="BHP Elec Sub - MT 02 - BELLE CREEK 69/24.9KV SUB (aka Wesco Pump Sub) (D)"/>
  </r>
  <r>
    <s v="BH Power Inc."/>
    <x v="27"/>
    <s v="BHP Electric Substations-SD"/>
    <n v="4572.22"/>
    <n v="4607.1256991459995"/>
    <x v="1"/>
    <s v="BHP Elec Sub - SD 11 - SYSTEM CONTROL (T)"/>
  </r>
  <r>
    <s v="BH Power Inc."/>
    <x v="39"/>
    <s v="BHP Elec Gen-Ben French CT"/>
    <n v="140640.44"/>
    <n v="4647.1843883722004"/>
    <x v="1"/>
    <s v="BHP Elec Gen-Other-Ben French CT Common"/>
  </r>
  <r>
    <s v="BH Power Inc."/>
    <x v="31"/>
    <s v="BHP General Plant - State Wide-SD"/>
    <n v="10429.69"/>
    <n v="4674.2832763872993"/>
    <x v="1"/>
    <s v="BHP Gen Plant Other-SD Tax District 0399"/>
  </r>
  <r>
    <s v="BH Power Inc."/>
    <x v="52"/>
    <s v="BHP General Plant-Land/Buildings-SD"/>
    <n v="14590.86"/>
    <n v="4675.6477987956005"/>
    <x v="1"/>
    <s v="BHP Gen Plant Land/Buildings-SD-Sturgis Office"/>
  </r>
  <r>
    <s v="BH Power Inc."/>
    <x v="52"/>
    <s v="BHP General Plant-Land/Buildings-SD"/>
    <n v="23841.14"/>
    <n v="4682.5222010482003"/>
    <x v="1"/>
    <s v="BHP Gen Plant Land/Buildings-SD-Sturgis Service/Distribution Center"/>
  </r>
  <r>
    <s v="BH Power Inc."/>
    <x v="35"/>
    <s v="BHP Elec Gen-Neil Simpson II"/>
    <n v="11502.34"/>
    <n v="4802.9911905689996"/>
    <x v="1"/>
    <s v="BHP Elec Gen-Steam-NEIL SIMPSON 2"/>
  </r>
  <r>
    <s v="BH Power Inc."/>
    <x v="29"/>
    <s v="BHP General Plant - State Wide-WY"/>
    <n v="6418.81"/>
    <n v="4807.8500776194005"/>
    <x v="1"/>
    <s v="BHP Gen Plant Other-WY Tax District 0710"/>
  </r>
  <r>
    <s v="BH Power Inc."/>
    <x v="42"/>
    <s v="BHP General Plant - State Wide-SD"/>
    <n v="94373.87"/>
    <n v="4888.9422725593004"/>
    <x v="1"/>
    <s v="BHP Gen Plant Other-SD Tax District 0599"/>
  </r>
  <r>
    <s v="BH Power Inc."/>
    <x v="36"/>
    <s v="BHP General Plant - State Wide-SD"/>
    <n v="6436.75"/>
    <n v="4998.0516673700004"/>
    <x v="1"/>
    <s v="BHP Gen Plant Other-SD Tax District 0299"/>
  </r>
  <r>
    <s v="BH Power Inc."/>
    <x v="36"/>
    <s v="BHP General Plant - State Wide-SD"/>
    <n v="6436.75"/>
    <n v="4998.0516673700004"/>
    <x v="1"/>
    <s v="BHP Gen Plant Other-SD Tax District 0699"/>
  </r>
  <r>
    <s v="BH Power Inc."/>
    <x v="42"/>
    <s v="BHP General Plant - State Wide-SD"/>
    <n v="69348.95"/>
    <n v="5131.6578185588005"/>
    <x v="1"/>
    <s v="BHP Gen Plant Other-SD Tax District 0406"/>
  </r>
  <r>
    <s v="BH Power Inc."/>
    <x v="36"/>
    <s v="BHP General Plant - State Wide-SD"/>
    <n v="6752.38"/>
    <n v="5159.5041673991"/>
    <x v="1"/>
    <s v="BHP Gen Plant Other-SD Tax District 0599"/>
  </r>
  <r>
    <s v="BH Power Inc."/>
    <x v="30"/>
    <s v="BHP Electric Substations-SD"/>
    <n v="10477.17"/>
    <n v="5177.7147372445997"/>
    <x v="1"/>
    <s v="BHP Elec Sub - SD 24 - CUSTER SUB (D)"/>
  </r>
  <r>
    <s v="BH Power Inc."/>
    <x v="29"/>
    <s v="BHP General Plant-Land/Buildings-SD"/>
    <n v="5572.64"/>
    <n v="5222.0908272592005"/>
    <x v="1"/>
    <s v="BHP Gen Plant Land/Buildings-SD-Custer Warehouse"/>
  </r>
  <r>
    <s v="BH Power Inc."/>
    <x v="55"/>
    <s v="BHP Electric 69KV Distrib Lines-SD"/>
    <n v="124837.99"/>
    <n v="5378.1953823860003"/>
    <x v="1"/>
    <s v="BHP Elec 69KV D Line-SD 3.09-SUNDANCE HILL-STURGIS-Meade SD"/>
  </r>
  <r>
    <s v="BH Power Inc."/>
    <x v="29"/>
    <s v="BHP General Plant-Land/Buildings-SD"/>
    <n v="9318.16"/>
    <n v="5519.6841053768003"/>
    <x v="1"/>
    <s v="BHP Gen Plant Land/Buildings-SD-Rapid City Plant Street"/>
  </r>
  <r>
    <s v="BH Power Inc."/>
    <x v="31"/>
    <s v="BHP General Plant - State Wide-SD"/>
    <n v="18563.64"/>
    <n v="5554.8937855824006"/>
    <x v="1"/>
    <s v="BHP Gen Plant Other-SD Tax District 0196"/>
  </r>
  <r>
    <s v="BH Power Inc."/>
    <x v="11"/>
    <s v="BHP Electric Substations-SD"/>
    <n v="395358"/>
    <n v="5606.2555116000003"/>
    <x v="1"/>
    <s v="BHP Elec Sub - SD 74 - MOUNTAIN VIEW SUB (D)"/>
  </r>
  <r>
    <s v="BH Power Inc."/>
    <x v="21"/>
    <s v="BHP Electric Substations-MT"/>
    <n v="12616.93"/>
    <n v="5684.3680230125001"/>
    <x v="1"/>
    <s v="BHP Elec Sub - MT 03 - BELLE CREEK 24.9/4.16KV SUB (aka Townsite Sub) (D)"/>
  </r>
  <r>
    <s v="BH Power Inc."/>
    <x v="44"/>
    <s v="BHP Electric Transmission Lines-WY"/>
    <n v="30411.54"/>
    <n v="5684.4624090276002"/>
    <x v="1"/>
    <s v="BHP Elec T Line-WY 1.17-WINDSTAR-DAVE JOHNSTON - 230KV"/>
  </r>
  <r>
    <s v="BH Power Inc."/>
    <x v="30"/>
    <s v="BHP Electric Substations-SD"/>
    <n v="5583.78"/>
    <n v="5690.6543309292001"/>
    <x v="1"/>
    <s v="BHP Elec Sub - SD 83 - STURGIS 12.47KV SUB (D)"/>
  </r>
  <r>
    <s v="BH Power Inc."/>
    <x v="30"/>
    <s v="BHP Electric Substations-SD"/>
    <n v="22372.260000000002"/>
    <n v="5710.6000889188008"/>
    <x v="1"/>
    <s v="BHP Elec Sub - SD 40 - S FIFTH STREET SUB (D)"/>
  </r>
  <r>
    <s v="BH Power Inc."/>
    <x v="51"/>
    <s v="BHP Elec Gen-Neil Simpson II"/>
    <n v="270196.81"/>
    <n v="5732.6387252693003"/>
    <x v="1"/>
    <s v="BHP Elec Gen-Steam-NEIL SIMPSON 2"/>
  </r>
  <r>
    <s v="BH Power Inc."/>
    <x v="21"/>
    <s v="BHP Electric Substations-SD"/>
    <n v="5477.09"/>
    <n v="5793.0083075336997"/>
    <x v="1"/>
    <s v="BHP Elec Sub - SD 41 - TRI-STATE MILL SUB (D)"/>
  </r>
  <r>
    <s v="BH Power Inc."/>
    <x v="22"/>
    <s v="BHP Electric 69KV Distrib Lines-WY"/>
    <n v="10854.2"/>
    <n v="5889.2051912119996"/>
    <x v="1"/>
    <s v="BHP Elec 69KV D Line-WY 3.32-WYODAK SHOVEL/IN PIT  SOURCE &amp; METERING-Campbell WY"/>
  </r>
  <r>
    <s v="BH Power Inc."/>
    <x v="27"/>
    <s v="BHP Elec Gen-Lange CT"/>
    <n v="5794.79"/>
    <n v="5902.5468559475003"/>
    <x v="1"/>
    <s v="BHP Elec Gen-Other-Lange CT Unit 1"/>
  </r>
  <r>
    <s v="BH Power Inc."/>
    <x v="34"/>
    <s v="BHP General Plant - State Wide-SD"/>
    <n v="81192.100000000006"/>
    <n v="5944.7556546400001"/>
    <x v="1"/>
    <s v="BHP Gen Plant Other-SD Tax District 0513"/>
  </r>
  <r>
    <s v="BH Power Inc."/>
    <x v="34"/>
    <s v="BHP General Plant-Land/Buildings-SD"/>
    <n v="29164.16"/>
    <n v="5960.0517879233003"/>
    <x v="1"/>
    <s v="BHP Gen Plant Land/Buildings-SD-Custer Warehouse"/>
  </r>
  <r>
    <s v="BH Power Inc."/>
    <x v="30"/>
    <s v="BHP Electric Substations-SD"/>
    <n v="14596.12"/>
    <n v="6399.2526749542003"/>
    <x v="1"/>
    <s v="BHP Elec Sub - SD 35 - PACTOLA SUB (D)"/>
  </r>
  <r>
    <s v="BH Power Inc."/>
    <x v="52"/>
    <s v="BHP General Plant-Land/Buildings-SD"/>
    <n v="28293.23"/>
    <n v="6461.8995381118002"/>
    <x v="1"/>
    <s v="BHP Gen Plant Land/Buildings-SD-Spearfish Office"/>
  </r>
  <r>
    <s v="BH Power Inc."/>
    <x v="55"/>
    <s v="BHP Electric Distribution - Mass-SD"/>
    <n v="91972.74"/>
    <n v="6464.8291952454001"/>
    <x v="1"/>
    <s v="BHP Elec Distribution-SD-Unspecified (CCNC Conversion)"/>
  </r>
  <r>
    <s v="BH Power Inc."/>
    <x v="30"/>
    <s v="BHP Electric Substations-SD"/>
    <n v="10723.74"/>
    <n v="6485.6690996540001"/>
    <x v="1"/>
    <s v="BHP Elec Sub - SD 28 - CEMETARY SUB (D)"/>
  </r>
  <r>
    <s v="BH Power Inc."/>
    <x v="29"/>
    <s v="BHP General Plant - State Wide-SD"/>
    <n v="15942.77"/>
    <n v="6487.4962177630996"/>
    <x v="1"/>
    <s v="BHP Gen Plant Other-SD Tax District 0150"/>
  </r>
  <r>
    <s v="BH Power Inc."/>
    <x v="55"/>
    <s v="BHP Electric 69KV Distrib Lines-SD"/>
    <n v="116578.48"/>
    <n v="7251.3537712576008"/>
    <x v="1"/>
    <s v="BHP Elec 69KV D Line-SD 3.04-PACTOLA-BEN FRENCH #1-Pennington SD"/>
  </r>
  <r>
    <s v="BH Power Inc."/>
    <x v="52"/>
    <s v="BHP Elec Gen-Wyodak Plant"/>
    <n v="17797.23"/>
    <n v="7626.8109651258001"/>
    <x v="1"/>
    <s v="BHP Elec Gen-Steam-WYODAK 1 Joint Plant Unit 1"/>
  </r>
  <r>
    <s v="BH Power Inc."/>
    <x v="21"/>
    <s v="BHP Electric Substations-WY"/>
    <n v="9670.4500000000007"/>
    <n v="7734.6717662602005"/>
    <x v="1"/>
    <s v="BHP Elec Sub - WY 17 - BARRETTS SAWMILL SUB (D)"/>
  </r>
  <r>
    <s v="BH Power Inc."/>
    <x v="58"/>
    <s v="BHP General Plant - State Wide-SD"/>
    <n v="29065.21"/>
    <n v="7745.1936886524009"/>
    <x v="1"/>
    <s v="BHP Gen Plant Other-SD Tax District 0100"/>
  </r>
  <r>
    <s v="BH Power Inc."/>
    <x v="31"/>
    <s v="BHP General Plant - State Wide-WY"/>
    <n v="17373.240000000002"/>
    <n v="8020.1166107560002"/>
    <x v="1"/>
    <s v="BHP Gen Plant Other-WY Tax District 0799"/>
  </r>
  <r>
    <s v="BH Power Inc."/>
    <x v="32"/>
    <s v="BHP Electric Transmission Lines-WY"/>
    <n v="63807.360000000001"/>
    <n v="8379.7006309632015"/>
    <x v="1"/>
    <s v="BHP Elec T Line-WY 1.30 WYGEN 2, WYGEN 3 TO DONKEY CREEK DC"/>
  </r>
  <r>
    <s v="BH Power Inc."/>
    <x v="53"/>
    <s v="BHP General Plant-Land/Buildings-SD"/>
    <n v="61245.919999999998"/>
    <n v="8421.2102348592016"/>
    <x v="1"/>
    <s v="BHP Gen Plant Land/Buildings-SD-Sturgis Service/Distribution Center"/>
  </r>
  <r>
    <s v="BH Power Inc."/>
    <x v="35"/>
    <s v="BHP General Plant - State Wide-WY"/>
    <n v="9180.9"/>
    <n v="9107.8998090671994"/>
    <x v="1"/>
    <s v="BHP Gen Plant Other-WY Tax District 0799"/>
  </r>
  <r>
    <s v="BH Power Inc."/>
    <x v="29"/>
    <s v="BHP General Plant-Land/Buildings-SD"/>
    <n v="9298.5300000000007"/>
    <n v="9247.5679028348986"/>
    <x v="1"/>
    <s v="ZZZZ BHP Gen Plant Land/Buildings-SD-Custer Office- DNU"/>
  </r>
  <r>
    <s v="BH Power Inc."/>
    <x v="29"/>
    <s v="BHP General Plant - State Wide-SD"/>
    <n v="22730.22"/>
    <n v="9249.4727251865988"/>
    <x v="1"/>
    <s v="BHP Gen Plant Other-SD Tax District 0599"/>
  </r>
  <r>
    <s v="BH Power Inc."/>
    <x v="23"/>
    <s v="BHP Electric Distribution - Mass-WY"/>
    <n v="151032.46"/>
    <n v="9479.2456607761997"/>
    <x v="1"/>
    <s v="BHP Elec Distribution-WY-Weston County"/>
  </r>
  <r>
    <s v="BH Power Inc."/>
    <x v="22"/>
    <s v="BHP Electric 69KV Distrib Lines-SD"/>
    <n v="11967.11"/>
    <n v="9744.0267898607999"/>
    <x v="1"/>
    <s v="BHP Elec 69KV D Line-SD 3.17-WEST HILL-HOT SPRINGS-Fall River SD"/>
  </r>
  <r>
    <s v="BH Power Inc."/>
    <x v="41"/>
    <s v="BHP Elec Gen-Lange CT"/>
    <n v="29906.63"/>
    <n v="9748.8601047977008"/>
    <x v="1"/>
    <s v="BHP Elec Gen-Other-Lange CT Unit 1"/>
  </r>
  <r>
    <s v="BH Power Inc."/>
    <x v="32"/>
    <s v="BHP Electric Transmission Lines-SD"/>
    <n v="1355883.4100000001"/>
    <n v="9814.6434162896003"/>
    <x v="1"/>
    <s v="BHP Elec T Line-SD 1.19-TAP OFF LANGE-WEST HILL TO NEW SUB- 230KV"/>
  </r>
  <r>
    <s v="BH Power Inc."/>
    <x v="34"/>
    <s v="BHP General Plant - State Wide-SD"/>
    <n v="15583.53"/>
    <n v="9821.7372496889002"/>
    <x v="1"/>
    <s v="BHP Gen Plant Other-SD Tax District 0399"/>
  </r>
  <r>
    <s v="BH Power Inc."/>
    <x v="30"/>
    <s v="BHP Electric Substations-SD"/>
    <n v="16194.11"/>
    <n v="9951.0462716472011"/>
    <x v="1"/>
    <s v="BHP Elec Sub - SD 73 - WHITEWOOD 69/24.9KV SUB (D)"/>
  </r>
  <r>
    <s v="BH Power Inc."/>
    <x v="11"/>
    <s v="BHP Electric Substations-WY"/>
    <n v="18793.34"/>
    <n v="10317.097506108401"/>
    <x v="1"/>
    <s v="BHP Elec Sub - WY 21 - SCADA CONTROL TOWER (TOWER to ADMIN. BLDG.) (T&amp;D)"/>
  </r>
  <r>
    <s v="BH Power Inc."/>
    <x v="34"/>
    <s v="BHP Elec Gen-Neil Simpson II"/>
    <n v="155954.88"/>
    <n v="10622.977844932799"/>
    <x v="1"/>
    <s v="BHP Elec Gen-Steam-NEIL SIMPSON 2"/>
  </r>
  <r>
    <s v="BH Power Inc."/>
    <x v="29"/>
    <s v="BHP General Plant-Land/Buildings-SD"/>
    <n v="13007.94"/>
    <n v="10925.2814942202"/>
    <x v="1"/>
    <s v="BHP Gen Plant Land/Buildings-SD-Deadwood Office/Service Center"/>
  </r>
  <r>
    <s v="BH Power Inc."/>
    <x v="13"/>
    <s v="BHP Electric Distribution - Mass-MT"/>
    <n v="27630.54"/>
    <n v="11080.311677883899"/>
    <x v="1"/>
    <s v="BHP Elec Distribution-MT-Meters &amp; Transformers"/>
  </r>
  <r>
    <s v="BH Power Inc."/>
    <x v="38"/>
    <s v="BHP Electric Substations-SD"/>
    <n v="47321.13"/>
    <n v="11184.599877488999"/>
    <x v="1"/>
    <s v="BHP Elec Sub - SD 98 - MINNEKAHTA 69KV SUB (D)"/>
  </r>
  <r>
    <s v="BH Power Inc."/>
    <x v="42"/>
    <s v="BHP General Plant - State Wide-WY"/>
    <n v="30699.84"/>
    <n v="11470.4702006433"/>
    <x v="1"/>
    <s v="BHP Gen Plant Other-WY Tax District 0801"/>
  </r>
  <r>
    <s v="BH Power Inc."/>
    <x v="22"/>
    <s v="BHP Electric 69KV Distrib Lines-SD"/>
    <n v="356345.84"/>
    <n v="11685.1044663676"/>
    <x v="1"/>
    <s v="BHP Elec 69KV D Line-SD 3.04-PACTOLA-BEN FRENCH #1-Pennington SD"/>
  </r>
  <r>
    <s v="BH Power Inc."/>
    <x v="55"/>
    <s v="BHP Electric 69KV Distrib Lines-WY"/>
    <n v="22248.86"/>
    <n v="11855.2814672084"/>
    <x v="1"/>
    <s v="BHP Elec 69KV D Line-WY 3.41-NSC CT#1 69KV TIE LINE-Campbell WY"/>
  </r>
  <r>
    <s v="BH Power Inc."/>
    <x v="49"/>
    <s v="BHP General Plant - State Wide-SD"/>
    <n v="52814.71"/>
    <n v="11921.917831157099"/>
    <x v="1"/>
    <s v="BHP Gen Plant Other-SD Tax District 0527"/>
  </r>
  <r>
    <s v="BH Power Inc."/>
    <x v="56"/>
    <s v="BHP General Plant - State Wide-WY"/>
    <n v="62646.880000000005"/>
    <n v="12076.523004419201"/>
    <x v="1"/>
    <s v="BHP Gen Plant Other-WY Tax District 0801"/>
  </r>
  <r>
    <s v="BH Power Inc."/>
    <x v="52"/>
    <s v="BHP Elec Gen-Neil Simpson CT"/>
    <n v="169565.08000000002"/>
    <n v="12269.691884482401"/>
    <x v="1"/>
    <s v="BHP Elec Gen-Other-Neil Simpson CT Unit 1"/>
  </r>
  <r>
    <s v="BH Power Inc."/>
    <x v="12"/>
    <s v="BHP Electric Substations-SD"/>
    <n v="790716.05"/>
    <n v="12703.557080534501"/>
    <x v="1"/>
    <s v="BHP Elec Sub - SD 74 - MOUNTAIN VIEW SUB (D)"/>
  </r>
  <r>
    <s v="BH Power Inc."/>
    <x v="40"/>
    <s v="BHP Elec Gen-Prairie Gen-Cheyenne"/>
    <n v="272759.87"/>
    <n v="12796.140246332599"/>
    <x v="1"/>
    <s v="BHP Elec Gen-Other-CPGS Combined Cycle"/>
  </r>
  <r>
    <s v="BH Power Inc."/>
    <x v="59"/>
    <s v="BHP General Plant - State Wide-SD"/>
    <n v="70480.86"/>
    <n v="13080.051104705801"/>
    <x v="1"/>
    <s v="BHP Gen Plant Other-SD Tax District 0699"/>
  </r>
  <r>
    <s v="BH Power Inc."/>
    <x v="21"/>
    <s v="BHP Electric Substations-SD"/>
    <n v="39682.629999999997"/>
    <n v="13104.210380670502"/>
    <x v="1"/>
    <s v="BHP Elec Sub - SD 99 - REA SUB NEAR PROVO (REA OWNED) (D)"/>
  </r>
  <r>
    <s v="BH Power Inc."/>
    <x v="23"/>
    <s v="BHP Electric Distribution - Mass-WY"/>
    <n v="124255.98"/>
    <n v="13138.7527740061"/>
    <x v="1"/>
    <s v="BHP Elec Distribution-WY-Campbell County"/>
  </r>
  <r>
    <s v="BH Power Inc."/>
    <x v="13"/>
    <s v="BHP Electric Distribution - Mass-WY"/>
    <n v="120710.68000000001"/>
    <n v="13529.768876054401"/>
    <x v="1"/>
    <s v="BHP Elec Distribution-WY-Weston County"/>
  </r>
  <r>
    <s v="BH Power Inc."/>
    <x v="30"/>
    <s v="BHP Electric Substations-SD"/>
    <n v="25309.37"/>
    <n v="13559.660146595299"/>
    <x v="1"/>
    <s v="BHP Elec Sub - SD 87 - SUNDANCE HILL SUB (D)"/>
  </r>
  <r>
    <s v="BH Power Inc."/>
    <x v="30"/>
    <s v="BHP Electric Substations-SD"/>
    <n v="33182.520000000004"/>
    <n v="13571.7449387835"/>
    <x v="1"/>
    <s v="BHP Elec Sub - SD 42 - USBR E RCTIE/CAMPBELL ST SUB (D)"/>
  </r>
  <r>
    <s v="BH Power Inc."/>
    <x v="34"/>
    <s v="BHP General Plant - State Wide-SD"/>
    <n v="34247.590000000004"/>
    <n v="13595.6724681756"/>
    <x v="1"/>
    <s v="BHP Gen Plant Other-SD Tax District 0298"/>
  </r>
  <r>
    <s v="BH Power Inc."/>
    <x v="55"/>
    <s v="BHP Electric 69KV Distrib Lines-WY"/>
    <n v="18678.11"/>
    <n v="14018.358435992901"/>
    <x v="1"/>
    <s v="BHP Elec 69KV D Line-WY 3.32-WYODAK SHOVEL/IN PIT  SOURCE &amp; METERING-Campbell WY"/>
  </r>
  <r>
    <s v="BH Power Inc."/>
    <x v="29"/>
    <s v="BHP General Plant - State Wide-WY"/>
    <n v="15136.710000000001"/>
    <n v="14099.078142919499"/>
    <x v="1"/>
    <s v="BHP Gen Plant Other-WY Tax District 0799"/>
  </r>
  <r>
    <s v="BH Power Inc."/>
    <x v="51"/>
    <s v="BHP General Plant - State Wide-SD"/>
    <n v="18991.47"/>
    <n v="14385.5900249526"/>
    <x v="1"/>
    <s v="BHP Gen Plant Other-SD Tax District 0199"/>
  </r>
  <r>
    <s v="BH Power Inc."/>
    <x v="59"/>
    <s v="BHP Elec Gen-Neil Simpson II"/>
    <n v="306442.58"/>
    <n v="14403.681576778201"/>
    <x v="1"/>
    <s v="BHP Elec Gen-Steam-NEIL SIMPSON 2"/>
  </r>
  <r>
    <s v="BH Power Inc."/>
    <x v="12"/>
    <s v="BHP Electric Distribution - Mass-MT"/>
    <n v="13144.37"/>
    <n v="14558.8244621587"/>
    <x v="1"/>
    <s v="BHP Elec Distribution-MT-Powder River County"/>
  </r>
  <r>
    <s v="BH Power Inc."/>
    <x v="22"/>
    <s v="BHP Electric 69KV Distrib Lines-MT"/>
    <n v="14681.1"/>
    <n v="14607.575876712001"/>
    <x v="1"/>
    <s v="BHP Elec 69KV D Line-MT 3.18-SUNDANCE HILL-BELLE CREEK-Powder River MT"/>
  </r>
  <r>
    <s v="BH Power Inc."/>
    <x v="13"/>
    <s v="BHP Electric Distribution - Mass-SD"/>
    <n v="181801.75"/>
    <n v="14747.1756392999"/>
    <x v="1"/>
    <s v="BHP Elec Distribution-SD-Fall River County"/>
  </r>
  <r>
    <s v="BH Power Inc."/>
    <x v="55"/>
    <s v="BHP Electric Distribution - Mass-MT"/>
    <n v="34260.29"/>
    <n v="14862.9315512823"/>
    <x v="1"/>
    <s v="BHP Elec Distribution-MT-Carter County"/>
  </r>
  <r>
    <s v="BH Power Inc."/>
    <x v="21"/>
    <s v="BHP Electric Substations-WY"/>
    <n v="23821.13"/>
    <n v="14878.622056555801"/>
    <x v="1"/>
    <s v="BHP Elec Sub - WY 19 - RUSHMORE BUYOUT OSAGE #3 (D)"/>
  </r>
  <r>
    <s v="BH Power Inc."/>
    <x v="52"/>
    <s v="BHP Elec Gen-WYGen 3"/>
    <n v="212743.09"/>
    <n v="15394.043188920201"/>
    <x v="1"/>
    <s v="BHP Elec Gen-Steam-WYGEN 3 Unit 1"/>
  </r>
  <r>
    <s v="BH Power Inc."/>
    <x v="31"/>
    <s v="BHP General Plant - State Wide-SD"/>
    <n v="31504.940000000002"/>
    <n v="15500.1653732265"/>
    <x v="1"/>
    <s v="BHP Gen Plant Other-SD Tax District 0406"/>
  </r>
  <r>
    <s v="BH Power Inc."/>
    <x v="55"/>
    <s v="BHP Electric 69KV Distrib Lines-WY"/>
    <n v="24646.41"/>
    <n v="15815.2604371497"/>
    <x v="1"/>
    <s v="BHP Elec 69KV D Line-WY 3.38-NSI 4.16KV WEST TAP LINE-Campbell WY"/>
  </r>
  <r>
    <s v="BH Power Inc."/>
    <x v="35"/>
    <s v="BHP General Plant - State Wide-SD"/>
    <n v="20048.38"/>
    <n v="15867.351285827601"/>
    <x v="1"/>
    <s v="BHP Gen Plant Other-SD Tax District 0399"/>
  </r>
  <r>
    <s v="BH Power Inc."/>
    <x v="56"/>
    <s v="BHP General Plant - State Wide-SD"/>
    <n v="63913.200000000004"/>
    <n v="16177.527670512"/>
    <x v="1"/>
    <s v="BHP Gen Plant Other-SD Tax District 0299"/>
  </r>
  <r>
    <s v="BH Power Inc."/>
    <x v="21"/>
    <s v="BHP Electric Substations-WY"/>
    <n v="22749.56"/>
    <n v="16269.888818536801"/>
    <x v="1"/>
    <s v="BHP Elec Sub - WY 12 - AF RADAR SITE - COLONY (D)"/>
  </r>
  <r>
    <s v="BH Power Inc."/>
    <x v="13"/>
    <s v="BHP Electric Distribution - Mass-SD"/>
    <n v="255259.23"/>
    <n v="16308.249102760299"/>
    <x v="1"/>
    <s v="BHP Elec Distribution-SD-Meade County"/>
  </r>
  <r>
    <s v="BH Power Inc."/>
    <x v="58"/>
    <s v="BHP General Plant - State Wide-WY"/>
    <n v="22353"/>
    <n v="16353.430211700001"/>
    <x v="1"/>
    <s v="BHP Gen Plant Other-WY Tax District 0799"/>
  </r>
  <r>
    <s v="BH Power Inc."/>
    <x v="50"/>
    <s v="BHP General Plant - State Wide-WY"/>
    <n v="25029.82"/>
    <n v="16682.107770913099"/>
    <x v="1"/>
    <s v="BHP Gen Plant Other-WY Tax District 0801"/>
  </r>
  <r>
    <s v="BH Power Inc."/>
    <x v="52"/>
    <s v="BHP General Plant-Land/Buildings-SD"/>
    <n v="79226.3"/>
    <n v="16780.8729705773"/>
    <x v="1"/>
    <s v="BHP Gen Plant Land/Buildings-SD-Custer Office"/>
  </r>
  <r>
    <s v="BH Power Inc."/>
    <x v="32"/>
    <s v="BHP Electric Transmission Lines-WY"/>
    <n v="53595.99"/>
    <n v="17014.710007896298"/>
    <x v="1"/>
    <s v="BHP Elec T Line-WY 3.34-NSI-NSII 69KV TIE LINE - 69KV"/>
  </r>
  <r>
    <s v="BH Power Inc."/>
    <x v="36"/>
    <s v="BHP General Plant - State Wide-WY"/>
    <n v="31768.49"/>
    <n v="17056.200588466199"/>
    <x v="1"/>
    <s v="BHP Gen Plant Other-WY Tax District 0801"/>
  </r>
  <r>
    <s v="BH Power Inc."/>
    <x v="41"/>
    <s v="BHP Elec Gen-Ben French CT"/>
    <n v="13612.86"/>
    <n v="17322.787777702"/>
    <x v="1"/>
    <s v="BHP Elec Gen-Other-Ben French CT Unit 3"/>
  </r>
  <r>
    <s v="BH Power Inc."/>
    <x v="58"/>
    <s v="BHP General Plant - State Wide-WY"/>
    <n v="28348.920000000002"/>
    <n v="17443.6084107684"/>
    <x v="1"/>
    <s v="BHP Gen Plant Other-WY Tax District 0710"/>
  </r>
  <r>
    <s v="BH Power Inc."/>
    <x v="52"/>
    <s v="BHP Elec Gen-Lange CT"/>
    <n v="244134.12"/>
    <n v="17665.4912136936"/>
    <x v="1"/>
    <s v="BHP Elec Gen-Other-Lange CT Unit 1"/>
  </r>
  <r>
    <s v="BH Power Inc."/>
    <x v="58"/>
    <s v="BHP General Plant - State Wide-SD"/>
    <n v="40228.840000000004"/>
    <n v="17736.788949573998"/>
    <x v="1"/>
    <s v="BHP Gen Plant Other-SD Tax District 0298"/>
  </r>
  <r>
    <s v="BH Power Inc."/>
    <x v="29"/>
    <s v="BHP General Plant-Land/Buildings-SD"/>
    <n v="23077.97"/>
    <n v="17797.9750193203"/>
    <x v="1"/>
    <s v="BHP Gen Plant Land/Buildings-SD-Sturgis Office"/>
  </r>
  <r>
    <s v="BH Power Inc."/>
    <x v="29"/>
    <s v="BHP General Plant - State Wide-WY"/>
    <n v="30268.58"/>
    <n v="17929.8273391234"/>
    <x v="1"/>
    <s v="BHP Gen Plant Other-WY Tax District 0700"/>
  </r>
  <r>
    <s v="BH Power Inc."/>
    <x v="55"/>
    <s v="BHP Electric 69KV Distrib Lines-SD"/>
    <n v="45228.020000000004"/>
    <n v="17946.5864309678"/>
    <x v="1"/>
    <s v="BHP Elec 69KV D Line-SD 3.44-TAP TO SPF HYDRO &amp; SPF PARK (FUTURE)-Lawrence SD"/>
  </r>
  <r>
    <s v="BH Power Inc."/>
    <x v="59"/>
    <s v="BHP General Plant - State Wide-SD"/>
    <n v="496272.74"/>
    <n v="18144.009700865499"/>
    <x v="1"/>
    <s v="BHP Gen Plant Other-SD Tax District 0199"/>
  </r>
  <r>
    <s v="BH Power Inc."/>
    <x v="21"/>
    <s v="BHP Electric Substations-WY"/>
    <n v="38120.68"/>
    <n v="18160.582238217303"/>
    <x v="1"/>
    <s v="BHP Elec Sub - WY 24 - NSI PLANT (D)"/>
  </r>
  <r>
    <s v="BH Power Inc."/>
    <x v="11"/>
    <s v="BHP Electric Substations-WY"/>
    <n v="68860.3"/>
    <n v="18380.693119373598"/>
    <x v="1"/>
    <s v="BHP Elec Sub - WY 31 - PUMPKIN BUTTE SUB (BASIN) (T)"/>
  </r>
  <r>
    <s v="BH Power Inc."/>
    <x v="52"/>
    <s v="BHP Elec Gen-Ben French CT"/>
    <n v="255381.33000000002"/>
    <n v="18479.3368549074"/>
    <x v="1"/>
    <s v="BHP Elec Gen-Other-Ben French CT Common"/>
  </r>
  <r>
    <s v="BH Power Inc."/>
    <x v="56"/>
    <s v="BHP General Plant - State Wide-SD"/>
    <n v="185104.23"/>
    <n v="18521.597634466299"/>
    <x v="1"/>
    <s v="BHP Gen Plant Other-SD Tax District 0406"/>
  </r>
  <r>
    <s v="BH Power Inc."/>
    <x v="29"/>
    <s v="BHP General Plant-Land/Buildings-SD"/>
    <n v="26371.41"/>
    <n v="18742.700059709299"/>
    <x v="1"/>
    <s v="BHP Gen Plant Land/Buildings-SD-Hot Springs Office"/>
  </r>
  <r>
    <s v="BH Power Inc."/>
    <x v="21"/>
    <s v="BHP Electric Substations-MT"/>
    <n v="-63329.85"/>
    <n v="18898.698807323697"/>
    <x v="1"/>
    <s v="BHP Elec Sub - MT 02 - BELLE CREEK 69/24.9KV SUB (aka Wesco Pump Sub) (D)"/>
  </r>
  <r>
    <s v="BH Power Inc."/>
    <x v="31"/>
    <s v="BHP General Plant - State Wide-SD"/>
    <n v="41431"/>
    <n v="18917.0574619982"/>
    <x v="1"/>
    <s v="BHP Gen Plant Other-SD Tax District 0599"/>
  </r>
  <r>
    <s v="BH Power Inc."/>
    <x v="10"/>
    <s v="BHP Electric Distribution - Mass-WY"/>
    <n v="152226.01999999999"/>
    <n v="19059.8932911314"/>
    <x v="1"/>
    <s v="BHP Elec Distribution-WY-Weston County"/>
  </r>
  <r>
    <s v="BH Power Inc."/>
    <x v="27"/>
    <s v="BHP Elec Gen-Wyodak Plant"/>
    <n v="18932.260000000002"/>
    <n v="19155.244030849903"/>
    <x v="1"/>
    <s v="BHP Elec Gen-Steam-WYODAK 1 Joint Plant Unit 1"/>
  </r>
  <r>
    <s v="BH Power Inc."/>
    <x v="56"/>
    <s v="BHP Elec Gen-Prairie Gen-Cheyenne"/>
    <n v="144934.47"/>
    <n v="19193.024005019099"/>
    <x v="1"/>
    <s v="BHP Elec Gen-Prairie Gen-Cheyenne"/>
  </r>
  <r>
    <s v="BH Power Inc."/>
    <x v="59"/>
    <s v="BHP General Plant - State Wide-WY"/>
    <n v="52741.62"/>
    <n v="19256.760278213402"/>
    <x v="1"/>
    <s v="BHP Gen Plant Other-WY Tax District 0801"/>
  </r>
  <r>
    <s v="BH Power Inc."/>
    <x v="58"/>
    <s v="BHP General Plant - State Wide-SD"/>
    <n v="21434.79"/>
    <n v="19420.346077973099"/>
    <x v="1"/>
    <s v="BHP Gen Plant Other-SD Tax District 0299"/>
  </r>
  <r>
    <s v="BH Power Inc."/>
    <x v="29"/>
    <s v="BHP General Plant-Land/Buildings-SD"/>
    <n v="44981.270000000004"/>
    <n v="19543.153249429201"/>
    <x v="1"/>
    <s v="BHP Gen Plant Land/Buildings-SD-Rapid City Reliability Center/SC"/>
  </r>
  <r>
    <s v="BH Power Inc."/>
    <x v="55"/>
    <s v="BHP Electric 69KV Distrib Lines-MT"/>
    <n v="18935.310000000001"/>
    <n v="19552.883897452"/>
    <x v="1"/>
    <s v="BHP Elec 69KV D Line-MT 3.18-SUNDANCE HILL-BELLE CREEK-Powder River MT"/>
  </r>
  <r>
    <s v="BH Power Inc."/>
    <x v="60"/>
    <s v="BHP Elec Gen-Ben French Diesel"/>
    <n v="50995.090000000004"/>
    <n v="19599.649971966101"/>
    <x v="1"/>
    <s v="BHP Elec Gen-Other-Ben French Diesel Common"/>
  </r>
  <r>
    <s v="BH Power Inc."/>
    <x v="22"/>
    <s v="BHP Electric 69KV Distrib Lines-SD"/>
    <n v="69228.290000000008"/>
    <n v="19858.778117314101"/>
    <x v="1"/>
    <s v="BHP Elec 69KV D Line-SD 3.44-TAP TO SPF HYDRO &amp; SPF PARK (FUTURE)-Lawrence SD"/>
  </r>
  <r>
    <s v="BH Power Inc."/>
    <x v="50"/>
    <s v="BHP General Plant - State Wide-SD"/>
    <n v="40757.83"/>
    <n v="20064.249472002903"/>
    <x v="1"/>
    <s v="BHP Gen Plant Other-SD Tax District 0114"/>
  </r>
  <r>
    <s v="BH Power Inc."/>
    <x v="13"/>
    <s v="BHP Electric Distribution - Mass-SD"/>
    <n v="274064.53000000003"/>
    <n v="20183.217977684701"/>
    <x v="1"/>
    <s v="BHP Elec Distribution-SD-Lawrence County"/>
  </r>
  <r>
    <s v="BH Power Inc."/>
    <x v="60"/>
    <s v="BHP Elec Gen-Ben French CT"/>
    <n v="29195.100000000002"/>
    <n v="20613.441506526"/>
    <x v="1"/>
    <s v="BHP Elec Gen-Other-Ben French CT Unit 2"/>
  </r>
  <r>
    <s v="BH Power Inc."/>
    <x v="31"/>
    <s v="BHP General Plant - State Wide-SD"/>
    <n v="47483.040000000001"/>
    <n v="20854.704535258999"/>
    <x v="1"/>
    <s v="BHP Gen Plant Other-SD Tax District 0699"/>
  </r>
  <r>
    <s v="BH Power Inc."/>
    <x v="56"/>
    <s v="BHP General Plant - State Wide-SD"/>
    <n v="401538.87"/>
    <n v="20865.746533171503"/>
    <x v="1"/>
    <s v="BHP Gen Plant Other-SD Tax District 0699"/>
  </r>
  <r>
    <s v="BH Power Inc."/>
    <x v="29"/>
    <s v="BHP General Plant-Land/Buildings-SD"/>
    <n v="67178.98"/>
    <n v="21167.8270007356"/>
    <x v="1"/>
    <s v="BHP Gen Plant Land/Buildings-SD-Spearfish Office"/>
  </r>
  <r>
    <s v="BH Power Inc."/>
    <x v="61"/>
    <s v="BHP Elec Gen-Ben French Diesel"/>
    <n v="223044.75"/>
    <n v="21168.476861985"/>
    <x v="1"/>
    <s v="BHP Elec Gen-Other-Ben French Diesel Unit 4"/>
  </r>
  <r>
    <s v="BH Power Inc."/>
    <x v="30"/>
    <s v="BHP Electric Substations-SD"/>
    <n v="25107.25"/>
    <n v="21399.805820059999"/>
    <x v="1"/>
    <s v="BHP Elec Sub - SD 23 - EDGEMONT 69KV RIVER SUB (D)"/>
  </r>
  <r>
    <s v="BH Power Inc."/>
    <x v="58"/>
    <s v="BHP Electric Distribution - Mass-SD"/>
    <n v="80384.639999999999"/>
    <n v="21420.612697881599"/>
    <x v="1"/>
    <s v="BHP Elec Distribution-SD-Pennington County"/>
  </r>
  <r>
    <s v="BH Power Inc."/>
    <x v="56"/>
    <s v="BHP Electric Distribution - Mass-SD"/>
    <n v="199735.43"/>
    <n v="21647.067167592402"/>
    <x v="1"/>
    <s v="BHP Elec Distribution-SD-Pennington County"/>
  </r>
  <r>
    <s v="BH Power Inc."/>
    <x v="61"/>
    <s v="BHP Elec Gen-Ben French CT"/>
    <n v="712073.67"/>
    <n v="22165.301698425897"/>
    <x v="1"/>
    <s v="BHP Elec Gen-Other-Ben French CT Common"/>
  </r>
  <r>
    <s v="BH Power Inc."/>
    <x v="61"/>
    <s v="BHP Elec Gen-Ben French Diesel"/>
    <n v="225506.93"/>
    <n v="22206.639349609803"/>
    <x v="1"/>
    <s v="BHP Elec Gen-Other-Ben French Diesel Unit 3"/>
  </r>
  <r>
    <s v="BH Power Inc."/>
    <x v="47"/>
    <s v="BHP Electric Substations-SD"/>
    <n v="57834.49"/>
    <n v="22481.535730055501"/>
    <x v="1"/>
    <s v="BHP Elec Sub - SD 88 - SOUTH RAPID CITY SUB (T)"/>
  </r>
  <r>
    <s v="BH Power Inc."/>
    <x v="36"/>
    <s v="BHP General Plant - State Wide-SD"/>
    <n v="34924.94"/>
    <n v="22491.859384409803"/>
    <x v="1"/>
    <s v="BHP Gen Plant Other-SD Tax District 0202"/>
  </r>
  <r>
    <s v="BH Power Inc."/>
    <x v="35"/>
    <s v="BHP General Plant - State Wide-SD"/>
    <n v="186417.37"/>
    <n v="22832.965349157799"/>
    <x v="1"/>
    <s v="BHP Gen Plant Other-SD Tax District 0150"/>
  </r>
  <r>
    <s v="BH Power Inc."/>
    <x v="34"/>
    <s v="BHP General Plant - State Wide-SD"/>
    <n v="36132.44"/>
    <n v="22945.197220427399"/>
    <x v="1"/>
    <s v="BHP Gen Plant Other-SD Tax District 0299"/>
  </r>
  <r>
    <s v="BH Power Inc."/>
    <x v="34"/>
    <s v="BHP General Plant - State Wide-WY"/>
    <n v="37296.379999999997"/>
    <n v="23701.3645901489"/>
    <x v="1"/>
    <s v="BHP Gen Plant Other-WY Tax District 0799"/>
  </r>
  <r>
    <s v="BH Power Inc."/>
    <x v="29"/>
    <s v="BHP Elec Gen-Neil Simpson II"/>
    <n v="97860.92"/>
    <n v="24017.3775929316"/>
    <x v="1"/>
    <s v="BHP Elec Gen-Steam-NEIL SIMPSON 2"/>
  </r>
  <r>
    <s v="BH Power Inc."/>
    <x v="61"/>
    <s v="BHP Elec Gen-Ben French Diesel"/>
    <n v="209370.19"/>
    <n v="24138.675414930301"/>
    <x v="1"/>
    <s v="BHP Elec Gen-Other-Ben French Diesel Unit 1"/>
  </r>
  <r>
    <s v="BH Power Inc."/>
    <x v="22"/>
    <s v="BHP Electric Distribution - Mass-WY"/>
    <n v="92255.37"/>
    <n v="24217.352773295101"/>
    <x v="1"/>
    <s v="BHP Elec Distribution-WY-Crook County"/>
  </r>
  <r>
    <s v="BH Power Inc."/>
    <x v="34"/>
    <s v="BHP Elec Gen-Wyodak Plant"/>
    <n v="114952.36"/>
    <n v="24302.099548448099"/>
    <x v="1"/>
    <s v="BHP Elec Gen-Steam-WYODAK 1 Joint Plant Unit 1"/>
  </r>
  <r>
    <s v="BH Power Inc."/>
    <x v="13"/>
    <s v="BHP Electric Distribution - Mass-SD"/>
    <n v="273071.74"/>
    <n v="24945.950383580399"/>
    <x v="1"/>
    <s v="BHP Elec Distribution-SD-Butte County"/>
  </r>
  <r>
    <s v="BH Power Inc."/>
    <x v="28"/>
    <s v="BHP General Plant - Tower Sites-SD"/>
    <n v="57319.33"/>
    <n v="25411.705226011101"/>
    <x v="1"/>
    <s v="BHP Gen Plant Tower Sites-SD-Skyline Drive Communication Site"/>
  </r>
  <r>
    <s v="BH Power Inc."/>
    <x v="22"/>
    <s v="BHP Electric 69KV Distrib Lines-SD"/>
    <n v="60506.83"/>
    <n v="25688.951337004601"/>
    <x v="1"/>
    <s v="BHP Elec 69KV D Line-SD 3.40-RADIO DRIVE SUB 69KV TAP LINE-Pennington SD"/>
  </r>
  <r>
    <s v="BH Power Inc."/>
    <x v="51"/>
    <s v="BHP Elec Gen-Wyodak Plant"/>
    <n v="25838.84"/>
    <n v="25838.84"/>
    <x v="1"/>
    <s v="BHP Elec Gen-Steam-WYODAK 1 Joint Plant Unit 1"/>
  </r>
  <r>
    <s v="BH Power Inc."/>
    <x v="28"/>
    <s v="BHP General Plant - Tower Sites-SD"/>
    <n v="51074.47"/>
    <n v="26455.3270855501"/>
    <x v="1"/>
    <s v="BHP Gen Plant Tower Sites-SD-Hill City Communication Site"/>
  </r>
  <r>
    <s v="BH Power Inc."/>
    <x v="21"/>
    <s v="BHP Electric Substations-WY"/>
    <n v="38284.36"/>
    <n v="26577.226607019202"/>
    <x v="1"/>
    <s v="BHP Elec Sub - WY 05 - UPTON METERING STATION (D)"/>
  </r>
  <r>
    <s v="BH Power Inc."/>
    <x v="35"/>
    <s v="BHP General Plant - State Wide-SD"/>
    <n v="37086.340000000004"/>
    <n v="26649.078473613201"/>
    <x v="1"/>
    <s v="BHP Gen Plant Other-SD Tax District 0299"/>
  </r>
  <r>
    <s v="BH Power Inc."/>
    <x v="32"/>
    <s v="BHP Electric Transmission Lines-WY"/>
    <n v="55868.97"/>
    <n v="26748.881207284499"/>
    <x v="1"/>
    <s v="BHP Elec T Line-WY 1.05-WYODAK 230KV DC EXIT - 230KV"/>
  </r>
  <r>
    <s v="BH Power Inc."/>
    <x v="42"/>
    <s v="BHP General Plant - State Wide-SD"/>
    <n v="128263.09"/>
    <n v="27066.628785529399"/>
    <x v="1"/>
    <s v="BHP Gen Plant Other-SD Tax District 0199"/>
  </r>
  <r>
    <s v="BH Power Inc."/>
    <x v="22"/>
    <s v="BHP Electric 69KV Distrib Lines-SD"/>
    <n v="112264.96000000001"/>
    <n v="27787.664605606398"/>
    <x v="1"/>
    <s v="BHP Elec 69KV D Line-SD 3.31-PLUMA-WHITEWOOD-Meade SD"/>
  </r>
  <r>
    <s v="BH Power Inc."/>
    <x v="34"/>
    <s v="BHP General Plant - State Wide-SD"/>
    <n v="61735.340000000004"/>
    <n v="28124.662565312101"/>
    <x v="1"/>
    <s v="BHP Gen Plant Other-SD Tax District 0406"/>
  </r>
  <r>
    <s v="BH Power Inc."/>
    <x v="52"/>
    <s v="BHP General Plant-Land/Buildings-WY"/>
    <n v="89198.31"/>
    <n v="28583.639470722603"/>
    <x v="1"/>
    <s v="BHP Gen Plant Land/Buildings-WY-Ns Complex General Plant Assets"/>
  </r>
  <r>
    <s v="BH Power Inc."/>
    <x v="22"/>
    <s v="BHP Electric 69KV Distrib Lines-SD"/>
    <n v="925701.3"/>
    <n v="28830.707792136"/>
    <x v="1"/>
    <s v="BHP Elec 69KV D Line-SD 3.09-SUNDANCE HILL-STURGIS-Lawrence SD"/>
  </r>
  <r>
    <s v="BH Power Inc."/>
    <x v="60"/>
    <s v="BHP Elec Gen-Prairie Gen-Cheyenne"/>
    <n v="160379.73000000001"/>
    <n v="29165.506171338599"/>
    <x v="1"/>
    <s v="BHP Elec Gen-Other-CPGS Combined Cycle"/>
  </r>
  <r>
    <s v="BH Power Inc."/>
    <x v="22"/>
    <s v="BHP Electric 69KV Distrib Lines-SD"/>
    <n v="937897.13"/>
    <n v="29210.5435026536"/>
    <x v="1"/>
    <s v="BHP Elec 69KV D Line-SD 3.09-SUNDANCE HILL-STURGIS-Butte SD"/>
  </r>
  <r>
    <s v="BH Power Inc."/>
    <x v="32"/>
    <s v="BHP Electric Transmission Lines-WY"/>
    <n v="87346.52"/>
    <n v="29365.386438091202"/>
    <x v="1"/>
    <s v="BHP Elec T Line-WY 3.33-NSI-WYODAK TIE LINE - 69KV"/>
  </r>
  <r>
    <s v="BH Power Inc."/>
    <x v="22"/>
    <s v="BHP Electric 69KV Distrib Lines-SD"/>
    <n v="81106.259999999995"/>
    <n v="29647.638243719401"/>
    <x v="1"/>
    <s v="BHP Elec 69KV D Line-SD 3.42-PIEDMONT SUB 69KV TAP LINE-Meade SD"/>
  </r>
  <r>
    <s v="BH Power Inc."/>
    <x v="30"/>
    <s v="BHP Electric Substations-SD"/>
    <n v="163866.85"/>
    <n v="29725.7595756835"/>
    <x v="1"/>
    <s v="BHP Elec Sub - SD 103 - CLEVELAND STREET SUB (D)"/>
  </r>
  <r>
    <s v="BH Power Inc."/>
    <x v="35"/>
    <s v="BHP General Plant - State Wide-SD"/>
    <n v="68211.63"/>
    <n v="29726.303007774699"/>
    <x v="1"/>
    <s v="BHP Gen Plant Other-SD Tax District 0406"/>
  </r>
  <r>
    <s v="BH Power Inc."/>
    <x v="32"/>
    <s v="BHP Electric Transmission Lines-WY"/>
    <n v="104200.59"/>
    <n v="30493.733728278599"/>
    <x v="1"/>
    <s v="BHP Elec T Line-WY 1.08-YELLOW CREEK-OSAGE - 230KV"/>
  </r>
  <r>
    <s v="BH Power Inc."/>
    <x v="39"/>
    <s v="BHP Elec Gen-Ben French Diesel"/>
    <n v="177192.83000000002"/>
    <n v="31044.5313473514"/>
    <x v="1"/>
    <s v="BHP Elec Gen-Other-Ben French Diesel Common"/>
  </r>
  <r>
    <s v="BH Power Inc."/>
    <x v="62"/>
    <s v="BHP Elec Gen-WYGen 3"/>
    <n v="702294.89"/>
    <n v="31104.492678868803"/>
    <x v="1"/>
    <s v="BHP Elec Gen-Steam-WYGEN 3 Unit 1"/>
  </r>
  <r>
    <s v="BH Power Inc."/>
    <x v="42"/>
    <s v="BHP General Plant - State Wide-SD"/>
    <n v="146023.83000000002"/>
    <n v="31176.3163508859"/>
    <x v="1"/>
    <s v="BHP Gen Plant Other-SD Tax District 0299"/>
  </r>
  <r>
    <s v="BH Power Inc."/>
    <x v="32"/>
    <s v="BHP Electric Transmission Lines-WY"/>
    <n v="239170.86000000002"/>
    <n v="31409.859402583203"/>
    <x v="1"/>
    <s v="BHP Elec T Line-WY 1.17-WINDSTAR-DAVE JOHNSTON - 230KV"/>
  </r>
  <r>
    <s v="BH Power Inc."/>
    <x v="61"/>
    <s v="BHP Elec Gen-Ben French Diesel"/>
    <n v="239549.77000000002"/>
    <n v="31476.359283517901"/>
    <x v="1"/>
    <s v="BHP Elec Gen-Other-Ben French Diesel Unit 5"/>
  </r>
  <r>
    <s v="BH Power Inc."/>
    <x v="21"/>
    <s v="BHP Electric Substations-SD"/>
    <n v="36494.89"/>
    <n v="31762.673894600201"/>
    <x v="1"/>
    <s v="BHP Elec Sub - SD 33 - MPI SUBSTATION (D)"/>
  </r>
  <r>
    <s v="BH Power Inc."/>
    <x v="23"/>
    <s v="BHP Electric Distribution - Mass-SD"/>
    <n v="204175.88"/>
    <n v="31774.890847439499"/>
    <x v="1"/>
    <s v="BHP Elec Distribution-SD-Fall River County"/>
  </r>
  <r>
    <s v="BH Power Inc."/>
    <x v="55"/>
    <s v="BHP Electric 69KV Distrib Lines-SD"/>
    <n v="74440.850000000006"/>
    <n v="31925.231861743399"/>
    <x v="1"/>
    <s v="BHP Elec 69KV D Line-SD 3.39-TAP TO MALL SUB-Pennington SD"/>
  </r>
  <r>
    <s v="BH Power Inc."/>
    <x v="58"/>
    <s v="BHP Elec Gen-Prairie Gen-Cheyenne"/>
    <n v="86486.35"/>
    <n v="31992.559247659301"/>
    <x v="1"/>
    <s v="BHP Elec Gen-Prairie Gen-Cheyenne"/>
  </r>
  <r>
    <s v="BH Power Inc."/>
    <x v="10"/>
    <s v="BHP Electric Distribution - Mass-SD"/>
    <n v="244777.43"/>
    <n v="32597.8824040129"/>
    <x v="1"/>
    <s v="BHP Elec Distribution-SD-Fall River County"/>
  </r>
  <r>
    <s v="BH Power Inc."/>
    <x v="32"/>
    <s v="BHP Electric Transmission Lines-WY"/>
    <n v="256950.79"/>
    <n v="32644.744626719101"/>
    <x v="1"/>
    <s v="BHP Elec T Line-WY 1.13 DONKEY CREEK-WYODAK TIE LINE #2 230KV DC"/>
  </r>
  <r>
    <s v="BH Power Inc."/>
    <x v="13"/>
    <s v="BHP Electric Distribution - Mass-SD"/>
    <n v="377791.68"/>
    <n v="33224.122511081499"/>
    <x v="1"/>
    <s v="BHP Elec Distribution-SD-Custer County"/>
  </r>
  <r>
    <s v="BH Power Inc."/>
    <x v="29"/>
    <s v="BHP Elec Gen-Prairie Gen-Cheyenne"/>
    <n v="91824.71"/>
    <n v="33426.828388150301"/>
    <x v="1"/>
    <s v="BHP Elec Gen-Other-CPGS Common"/>
  </r>
  <r>
    <s v="BH Power Inc."/>
    <x v="23"/>
    <s v="BHP Electric Distribution - Mass-SD"/>
    <n v="271433.02"/>
    <n v="33701.930144046797"/>
    <x v="1"/>
    <s v="BHP Elec Distribution-SD-Butte County"/>
  </r>
  <r>
    <s v="BH Power Inc."/>
    <x v="22"/>
    <s v="BHP Electric 69KV Distrib Lines-SD"/>
    <n v="78957.73"/>
    <n v="33918.383375148995"/>
    <x v="1"/>
    <s v="BHP Elec 69KV D Line-SD 3.39-TAP TO MALL SUB-Pennington SD"/>
  </r>
  <r>
    <s v="BH Power Inc."/>
    <x v="27"/>
    <s v="BHP Elec Gen-Ben French CT"/>
    <n v="33828.67"/>
    <n v="34390.101033630795"/>
    <x v="1"/>
    <s v="BHP Elec Gen-Other-Ben French CT Common"/>
  </r>
  <r>
    <s v="BH Power Inc."/>
    <x v="32"/>
    <s v="BHP Electric Transmission Lines-SD"/>
    <n v="117645.31"/>
    <n v="34428.2576281074"/>
    <x v="1"/>
    <s v="BHP Elec T Line-SD 1.08-YELLOW CREEK-OSAGE - 230KV"/>
  </r>
  <r>
    <s v="BH Power Inc."/>
    <x v="63"/>
    <s v="BHP General Plant - State Wide-WY"/>
    <n v="148886.30000000002"/>
    <n v="34673.320465527999"/>
    <x v="1"/>
    <s v="BHP Gen Plant Other-WY Tax District 0799"/>
  </r>
  <r>
    <s v="BH Power Inc."/>
    <x v="55"/>
    <s v="BHP Electric 69KV Distrib Lines-SD"/>
    <n v="66200.62"/>
    <n v="35323.2159755877"/>
    <x v="1"/>
    <s v="BHP Elec 69KV D Line-SD 3.17-WEST HILL-HOT SPRINGS-Fall River SD"/>
  </r>
  <r>
    <s v="BH Power Inc."/>
    <x v="29"/>
    <s v="BHP General Plant-Land/Buildings-SD"/>
    <n v="74274.400000000009"/>
    <n v="36054.417135530901"/>
    <x v="1"/>
    <s v="BHP Gen Plant Land/Buildings-SD-Sturgis Service/Distribution Center"/>
  </r>
  <r>
    <s v="BH Power Inc."/>
    <x v="63"/>
    <s v="BHP General Plant - State Wide-SD"/>
    <n v="160765.08000000002"/>
    <n v="37439.704919164804"/>
    <x v="1"/>
    <s v="BHP Gen Plant Other-SD Tax District 0398"/>
  </r>
  <r>
    <s v="BH Power Inc."/>
    <x v="47"/>
    <s v="BHP Electric Substations-SD"/>
    <n v="41081.950000000004"/>
    <n v="37475.4339348996"/>
    <x v="1"/>
    <s v="BHP Elec Sub - SD 15 - LOOKOUT 230/69KV SUB (T)"/>
  </r>
  <r>
    <s v="BH Power Inc."/>
    <x v="41"/>
    <s v="BHP Elec Gen-Neil Simpson CT"/>
    <n v="77650.67"/>
    <n v="39387.720254096399"/>
    <x v="1"/>
    <s v="BHP Elec Gen-Other-Neil Simpson CT Unit 1"/>
  </r>
  <r>
    <s v="BH Power Inc."/>
    <x v="11"/>
    <s v="BHP Electric Substations-WY"/>
    <n v="112152.57"/>
    <n v="39415.088156992802"/>
    <x v="1"/>
    <s v="BHP Elec Sub - WY 90 - HUGHES 230KV SUB (PRECORP) (T)"/>
  </r>
  <r>
    <s v="BH Power Inc."/>
    <x v="10"/>
    <s v="BHP Electric Distribution - Mass-SD"/>
    <n v="336611.43"/>
    <n v="40197.510724840904"/>
    <x v="1"/>
    <s v="BHP Elec Distribution-SD-Custer County"/>
  </r>
  <r>
    <s v="BH Power Inc."/>
    <x v="22"/>
    <s v="BHP Electric 69KV Distrib Lines-SD"/>
    <n v="311917.56"/>
    <n v="40392.226070188801"/>
    <x v="1"/>
    <s v="BHP Elec 69KV D Line-SD 3.15-CUSTER-WEST HILL-Fall River SD"/>
  </r>
  <r>
    <s v="BH Power Inc."/>
    <x v="39"/>
    <s v="BHP Elec Gen-Ben French CT"/>
    <n v="158591.06"/>
    <n v="40623.628874928101"/>
    <x v="1"/>
    <s v="BHP Elec Gen-Other-Ben French CT Unit 1"/>
  </r>
  <r>
    <s v="BH Power Inc."/>
    <x v="39"/>
    <s v="BHP Elec Gen-Ben French CT"/>
    <n v="158591.06"/>
    <n v="40623.628874928101"/>
    <x v="1"/>
    <s v="BHP Elec Gen-Other-Ben French CT Unit 2"/>
  </r>
  <r>
    <s v="BH Power Inc."/>
    <x v="30"/>
    <s v="BHP Electric Substations-SD"/>
    <n v="90895.58"/>
    <n v="41461.704318293203"/>
    <x v="1"/>
    <s v="BHP Elec Sub - SD 14 - KIRK SWITCH STATION (D)"/>
  </r>
  <r>
    <s v="BH Power Inc."/>
    <x v="30"/>
    <s v="BHP Electric Substations-SD"/>
    <n v="299579.41000000003"/>
    <n v="41681.534837029096"/>
    <x v="1"/>
    <s v="BHP Elec Sub - SD 106 - EAST MEADE SUB (D)"/>
  </r>
  <r>
    <s v="BH Power Inc."/>
    <x v="21"/>
    <s v="BHP Electric Substations-SD"/>
    <n v="515645.97000000003"/>
    <n v="41840.076059907296"/>
    <x v="1"/>
    <s v="BHP Elec Sub - SD 112 - EDGEMONT CITY SUB (D)"/>
  </r>
  <r>
    <s v="BH Power Inc."/>
    <x v="44"/>
    <s v="BHP Electric Transmission Lines-SD"/>
    <n v="4067650.21"/>
    <n v="41907.169671035503"/>
    <x v="1"/>
    <s v="BHP Elec T Line-SD 1.19-TAP OFF LANGE-WEST HILL TO NEW SUB- 230KV"/>
  </r>
  <r>
    <s v="BH Power Inc."/>
    <x v="33"/>
    <s v="BHP Electric Distribution - Mass-SD"/>
    <n v="80127.62"/>
    <n v="42939.928802369897"/>
    <x v="1"/>
    <s v="BHP Elec Distribution-SD-Custer County"/>
  </r>
  <r>
    <s v="BH Power Inc."/>
    <x v="35"/>
    <s v="BHP General Plant - State Wide-SD"/>
    <n v="213753.45"/>
    <n v="43239.356278246501"/>
    <x v="1"/>
    <s v="BHP Gen Plant Other-SD Tax District 0699"/>
  </r>
  <r>
    <s v="BH Power Inc."/>
    <x v="44"/>
    <s v="BHP Electric Transmission Lines-WY"/>
    <n v="231592.32000000001"/>
    <n v="43288.759374220797"/>
    <x v="1"/>
    <s v="BHP Elec T Line-WY 1.30 WYGEN 2, WYGEN 3 TO DONKEY CREEK DC"/>
  </r>
  <r>
    <s v="BH Power Inc."/>
    <x v="21"/>
    <s v="BHP Electric Substations-WY"/>
    <n v="53311.56"/>
    <n v="43299.1132118436"/>
    <x v="1"/>
    <s v="BHP Elec Sub - WY 06 - GILLETTE METERING STATION (D)"/>
  </r>
  <r>
    <s v="BH Power Inc."/>
    <x v="22"/>
    <s v="BHP Electric 69KV Distrib Lines-SD"/>
    <n v="404357.88"/>
    <n v="44409.061095404395"/>
    <x v="1"/>
    <s v="BHP Elec 69KV D Line-SD 3.07-YELLOW CREEK-SUNDANCE HILL #1-Butte SD"/>
  </r>
  <r>
    <s v="BH Power Inc."/>
    <x v="10"/>
    <s v="BHP Electric Distribution - Mass-SD"/>
    <n v="261671.84"/>
    <n v="44765.295515936297"/>
    <x v="1"/>
    <s v="BHP Elec Distribution-SD-Butte County"/>
  </r>
  <r>
    <s v="BH Power Inc."/>
    <x v="32"/>
    <s v="BHP Electric Transmission Lines-SD"/>
    <n v="232137.30000000002"/>
    <n v="44889.06289917"/>
    <x v="1"/>
    <s v="BHP Elec T Line-SD 1.10-DC TIE WEST 230KV LINE - 230KV"/>
  </r>
  <r>
    <s v="BH Power Inc."/>
    <x v="31"/>
    <s v="BHP Elec Gen-Neil Simpson II"/>
    <n v="125317.6"/>
    <n v="45180.462937224198"/>
    <x v="1"/>
    <s v="BHP Elec Gen-Steam-NEIL SIMPSON 2"/>
  </r>
  <r>
    <s v="BH Power Inc."/>
    <x v="21"/>
    <s v="BHP Electric Substations-WY"/>
    <n v="90816.77"/>
    <n v="45355.224885210999"/>
    <x v="1"/>
    <s v="BHP Elec Sub - WY 23 - NSII PLANT (D)"/>
  </r>
  <r>
    <s v="BH Power Inc."/>
    <x v="30"/>
    <s v="BHP Electric Substations-SD"/>
    <n v="227727.25"/>
    <n v="46122.989078725004"/>
    <x v="1"/>
    <s v="BHP Elec Sub - SD 98 - MINNEKAHTA 69KV SUB (D)"/>
  </r>
  <r>
    <s v="BH Power Inc."/>
    <x v="61"/>
    <s v="BHP Elec Gen-Ben French Diesel"/>
    <n v="441319.03"/>
    <n v="46233.115731786602"/>
    <x v="1"/>
    <s v="BHP Elec Gen-Other-Ben French Diesel Unit 2"/>
  </r>
  <r>
    <s v="BH Power Inc."/>
    <x v="31"/>
    <s v="BHP General Plant - State Wide-SD"/>
    <n v="101025.75"/>
    <n v="46302.682604242698"/>
    <x v="1"/>
    <s v="BHP Gen Plant Other-SD Tax District 0299"/>
  </r>
  <r>
    <s v="BH Power Inc."/>
    <x v="39"/>
    <s v="BHP Elec Gen-Ben French CT"/>
    <n v="193531.79"/>
    <n v="46486.8678648653"/>
    <x v="1"/>
    <s v="BHP Elec Gen-Other-Ben French CT Unit 4"/>
  </r>
  <r>
    <s v="BH Power Inc."/>
    <x v="21"/>
    <s v="BHP Electric Substations-SD"/>
    <n v="143527.73000000001"/>
    <n v="46505.692818272903"/>
    <x v="1"/>
    <s v="BHP Elec Sub - SD 95 - SPEARFISH HYDRO SUB (D)"/>
  </r>
  <r>
    <s v="BH Power Inc."/>
    <x v="52"/>
    <s v="BHP General Plant - State Wide-SD"/>
    <n v="99958.27"/>
    <n v="47169.613125113297"/>
    <x v="1"/>
    <s v="BHP Gen Plant Other-SD Tax District 0199"/>
  </r>
  <r>
    <s v="BH Power Inc."/>
    <x v="47"/>
    <s v="BHP Electric Substations-SD"/>
    <n v="198882.7"/>
    <n v="47543.619446238998"/>
    <x v="1"/>
    <s v="BHP Elec Sub - SD 97 - MINNEKAHTA 230KV SUB (T)"/>
  </r>
  <r>
    <s v="BH Power Inc."/>
    <x v="52"/>
    <s v="BHP Elec Gen-Prairie Gen-Cheyenne"/>
    <n v="563566.48"/>
    <n v="47855.095182681202"/>
    <x v="1"/>
    <s v="BHP Elec Gen-Other-CPGS Common"/>
  </r>
  <r>
    <s v="BH Power Inc."/>
    <x v="21"/>
    <s v="BHP Electric Substations-SD"/>
    <n v="3657014.48"/>
    <n v="48305.577406609598"/>
    <x v="1"/>
    <s v="BHP Elec Sub - SD 108 - RED ROCK SUB (D)"/>
  </r>
  <r>
    <s v="BH Power Inc."/>
    <x v="33"/>
    <s v="BHP Electric Distribution - Mass-WY"/>
    <n v="124829.38"/>
    <n v="48489.563798540701"/>
    <x v="1"/>
    <s v="BHP Elec Distribution-WY-Weston County"/>
  </r>
  <r>
    <s v="BH Power Inc."/>
    <x v="55"/>
    <s v="BHP Electric 69KV Distrib Lines-SD"/>
    <n v="187201.14"/>
    <n v="48813.794253680404"/>
    <x v="1"/>
    <s v="BHP Elec 69KV D Line-SD 3.10-STURGIS-LANGE-Pennington SD"/>
  </r>
  <r>
    <s v="BH Power Inc."/>
    <x v="36"/>
    <s v="BHP General Plant - State Wide-SD"/>
    <n v="73265.180000000008"/>
    <n v="48828.873631464099"/>
    <x v="1"/>
    <s v="BHP Gen Plant Other-SD Tax District 0199"/>
  </r>
  <r>
    <s v="BH Power Inc."/>
    <x v="63"/>
    <s v="BHP Electric Distribution - Mass-SD"/>
    <n v="303862.8"/>
    <n v="49266.740382696"/>
    <x v="1"/>
    <s v="BHP Elec Distribution-SD-Pennington County"/>
  </r>
  <r>
    <s v="BH Power Inc."/>
    <x v="45"/>
    <s v="BHP General Plant - State Wide-SD"/>
    <n v="99126.31"/>
    <n v="49494.100638664699"/>
    <x v="1"/>
    <s v="BHP Gen Plant Other-SD Tax District 0199"/>
  </r>
  <r>
    <s v="BH Power Inc."/>
    <x v="39"/>
    <s v="BHP Elec Gen-Ben French CT"/>
    <n v="198503.36000000002"/>
    <n v="50883.639974874503"/>
    <x v="1"/>
    <s v="BHP Elec Gen-Other-Ben French CT Unit 3"/>
  </r>
  <r>
    <s v="BH Power Inc."/>
    <x v="60"/>
    <s v="BHP Elec Gen-Ben French CT"/>
    <n v="132922.79999999999"/>
    <n v="51153.918687148704"/>
    <x v="1"/>
    <s v="BHP Elec Gen-Other-Ben French CT Unit 1"/>
  </r>
  <r>
    <s v="BH Power Inc."/>
    <x v="33"/>
    <s v="BHP Electric Distribution - Mass-SD"/>
    <n v="74944.960000000006"/>
    <n v="51490.066375254901"/>
    <x v="1"/>
    <s v="BHP Elec Distribution-SD-Fall River County"/>
  </r>
  <r>
    <s v="BH Power Inc."/>
    <x v="11"/>
    <s v="BHP Electric Substations-SD"/>
    <n v="3647176.79"/>
    <n v="51717.696317558002"/>
    <x v="1"/>
    <s v="BHP Elec Sub - SD 109 - WEST RAPID CITY SUB-230/69KV  (T)"/>
  </r>
  <r>
    <s v="BH Power Inc."/>
    <x v="22"/>
    <s v="BHP Electric 69KV Distrib Lines-SD"/>
    <n v="275504.59000000003"/>
    <n v="52480.6183773175"/>
    <x v="1"/>
    <s v="BHP Elec 69KV D Line-SD 3.10-STURGIS-LANGE-Pennington SD"/>
  </r>
  <r>
    <s v="BH Power Inc."/>
    <x v="28"/>
    <s v="BHP General Plant - Tower Sites-WY"/>
    <n v="108503.6"/>
    <n v="52700.414442164001"/>
    <x v="1"/>
    <s v="BHP Gen Plant Tower Sites-WY-Tank Hill Communication Site"/>
  </r>
  <r>
    <s v="BH Power Inc."/>
    <x v="44"/>
    <s v="BHP Electric Transmission Lines-WY"/>
    <n v="90513.5"/>
    <n v="53857.435391000203"/>
    <x v="1"/>
    <s v="BHP Elec T Line-WY 3.33-NSI-WYODAK TIE LINE - 69KV"/>
  </r>
  <r>
    <s v="BH Power Inc."/>
    <x v="24"/>
    <s v="BHP Electric Transmission Lines-NE"/>
    <n v="49575.86"/>
    <n v="54246.909923165003"/>
    <x v="1"/>
    <s v="BHP Elec T Line-NE 1.04-WEST HILL-STEGALL - 230KV"/>
  </r>
  <r>
    <s v="BH Power Inc."/>
    <x v="37"/>
    <s v="BHP Electric Distribution - Mass-WY"/>
    <n v="144026.56"/>
    <n v="55209.844977905304"/>
    <x v="1"/>
    <s v="BHP Elec Distribution-WY-Weston County"/>
  </r>
  <r>
    <s v="BH Power Inc."/>
    <x v="21"/>
    <s v="BHP Electric Substations-SD"/>
    <n v="4217589.84"/>
    <n v="55710.228548356798"/>
    <x v="1"/>
    <s v="BHP Elec Sub - SD 110 - WEST RAPID CITY SUB- 230/69KV  (D)"/>
  </r>
  <r>
    <s v="BH Power Inc."/>
    <x v="22"/>
    <s v="BHP Electric 69KV Distrib Lines-SD"/>
    <n v="121101.27"/>
    <n v="58560.069204756001"/>
    <x v="1"/>
    <s v="BHP Elec 69KV D Line-SD 3.35-TAP TO 44TH ST. SUB-Pennington SD"/>
  </r>
  <r>
    <s v="BH Power Inc."/>
    <x v="55"/>
    <s v="BHP Electric Distribution - Mass-WY"/>
    <n v="75008.44"/>
    <n v="59093.536978700802"/>
    <x v="1"/>
    <s v="BHP Elec Distribution-WY-Crook County"/>
  </r>
  <r>
    <s v="BH Power Inc."/>
    <x v="51"/>
    <s v="BHP General Plant - State Wide-WY"/>
    <n v="59291.55"/>
    <n v="59291.55"/>
    <x v="1"/>
    <s v="BHP Gen Plant Other-WY Tax District 0801"/>
  </r>
  <r>
    <s v="BH Power Inc."/>
    <x v="31"/>
    <s v="BHP General Plant - State Wide-SD"/>
    <n v="141159.26"/>
    <n v="59719.264458765399"/>
    <x v="1"/>
    <s v="BHP Gen Plant Other-SD Tax District 0298"/>
  </r>
  <r>
    <s v="BH Power Inc."/>
    <x v="28"/>
    <s v="BHP General Plant - Tower Sites-SD"/>
    <n v="133393.44"/>
    <n v="60320.142918099998"/>
    <x v="1"/>
    <s v="BHP Gen Plant Tower Sites-SD-Gull Hill Communication Site"/>
  </r>
  <r>
    <s v="BH Power Inc."/>
    <x v="53"/>
    <s v="BHP General Plant-Land/Buildings-SD"/>
    <n v="1666356.71"/>
    <n v="60345.775167282001"/>
    <x v="1"/>
    <s v="BHP Gen Plant Land/Buildings-SD-Spearfish Office"/>
  </r>
  <r>
    <s v="BH Power Inc."/>
    <x v="22"/>
    <s v="BHP Electric Distribution - Mass-WY"/>
    <n v="371421.07"/>
    <n v="60757.381234809203"/>
    <x v="1"/>
    <s v="BHP Elec Distribution-WY-Campbell County"/>
  </r>
  <r>
    <s v="BH Power Inc."/>
    <x v="28"/>
    <s v="BHP General Plant - Tower Sites-WY"/>
    <n v="133649.38"/>
    <n v="61037.361045636302"/>
    <x v="1"/>
    <s v="BHP Gen Plant Tower Sites-WY-Warren Peak Communication Site"/>
  </r>
  <r>
    <s v="BH Power Inc."/>
    <x v="21"/>
    <s v="BHP Electric Substations-WY"/>
    <n v="85866.26"/>
    <n v="61123.385681734304"/>
    <x v="1"/>
    <s v="BHP Elec Sub - WY 09 - OSAGE 12.47KV SUB (D)"/>
  </r>
  <r>
    <s v="BH Power Inc."/>
    <x v="21"/>
    <s v="BHP Electric Substations-SD"/>
    <n v="91644.72"/>
    <n v="61742.570125481798"/>
    <x v="1"/>
    <s v="BHP Elec Sub - SD 60 - NEWELL SUB (D)"/>
  </r>
  <r>
    <s v="BH Power Inc."/>
    <x v="21"/>
    <s v="BHP Electric Substations-SD"/>
    <n v="1660745.4100000001"/>
    <n v="63363.565322088703"/>
    <x v="1"/>
    <s v="BHP Elec Sub - SD 36 - PLEASANT VALLEY SUB (D)"/>
  </r>
  <r>
    <s v="BH Power Inc."/>
    <x v="21"/>
    <s v="BHP Electric Substations-SD"/>
    <n v="80371.8"/>
    <n v="64112.659856814302"/>
    <x v="1"/>
    <s v="BHP Elec Sub - SD 58 - AMERICAN COLLOID SUB (D)"/>
  </r>
  <r>
    <s v="BH Power Inc."/>
    <x v="56"/>
    <s v="BHP Elec Gen-Neil Simpson II"/>
    <n v="756062.12"/>
    <n v="64398.298486168402"/>
    <x v="1"/>
    <s v="BHP Elec Gen-Steam-NEIL SIMPSON 2"/>
  </r>
  <r>
    <s v="BH Power Inc."/>
    <x v="44"/>
    <s v="BHP Electric Transmission Lines-SD"/>
    <n v="155813.29"/>
    <n v="64899.035249821296"/>
    <x v="1"/>
    <s v="BHP Elec T Line-SD 1.08-YELLOW CREEK-OSAGE - 230KV"/>
  </r>
  <r>
    <s v="BH Power Inc."/>
    <x v="55"/>
    <s v="BHP Electric 69KV Distrib Lines-SD"/>
    <n v="274241.03999999998"/>
    <n v="64924.564847169306"/>
    <x v="1"/>
    <s v="BHP Elec 69KV D Line-SD 3.46-MINNEKAHTA-EDGEMONT-Fall River SD"/>
  </r>
  <r>
    <s v="BH Power Inc."/>
    <x v="21"/>
    <s v="BHP Electric Substations-SD"/>
    <n v="90794.13"/>
    <n v="64933.5811539114"/>
    <x v="1"/>
    <s v="BHP Elec Sub - SD 56 - RICHMOND HILL/ST JOE MINE SUB (D)"/>
  </r>
  <r>
    <s v="BH Power Inc."/>
    <x v="35"/>
    <s v="BHP General Plant - State Wide-SD"/>
    <n v="268720.84999999998"/>
    <n v="64957.390631010501"/>
    <x v="1"/>
    <s v="BHP Gen Plant Other-SD Tax District 0599"/>
  </r>
  <r>
    <s v="BH Power Inc."/>
    <x v="23"/>
    <s v="BHP Electric Distribution - Mass-SD"/>
    <n v="979533.22"/>
    <n v="65121.4769975897"/>
    <x v="1"/>
    <s v="BHP Elec Distribution-SD-Custer County"/>
  </r>
  <r>
    <s v="BH Power Inc."/>
    <x v="47"/>
    <s v="BHP Electric Substations-SD"/>
    <n v="72022.13"/>
    <n v="67140.506640461099"/>
    <x v="1"/>
    <s v="BHP Elec Sub - SD 01 - RC 230/69KV LANGE SUB (T)"/>
  </r>
  <r>
    <s v="BH Power Inc."/>
    <x v="10"/>
    <s v="BHP Electric Distribution - Mass-SD"/>
    <n v="548421.18000000005"/>
    <n v="67415.273484152"/>
    <x v="1"/>
    <s v="BHP Elec Distribution-SD-Meade County"/>
  </r>
  <r>
    <s v="BH Power Inc."/>
    <x v="13"/>
    <s v="BHP Electric Distribution - Mass-SD"/>
    <n v="960874.92"/>
    <n v="68437.693309799302"/>
    <x v="1"/>
    <s v="BHP Elec Distribution-SD-Pennington County"/>
  </r>
  <r>
    <s v="BH Power Inc."/>
    <x v="49"/>
    <s v="BHP General Plant - State Wide-SD"/>
    <n v="450331.01"/>
    <n v="68770.971576572003"/>
    <x v="1"/>
    <s v="BHP Gen Plant Other-SD Tax District 0599"/>
  </r>
  <r>
    <s v="BH Power Inc."/>
    <x v="47"/>
    <s v="BHP Electric Substations-SD"/>
    <n v="137259.38"/>
    <n v="69579.109026295802"/>
    <x v="1"/>
    <s v="BHP Elec Sub - SD 21 - WEST HILL 230/69KV SUB (T)"/>
  </r>
  <r>
    <s v="BH Power Inc."/>
    <x v="44"/>
    <s v="BHP Electric Transmission Lines-WY"/>
    <n v="188179.42"/>
    <n v="69611.9631815186"/>
    <x v="1"/>
    <s v="BHP Elec T Line-WY 1.08-YELLOW CREEK-OSAGE - 230KV"/>
  </r>
  <r>
    <s v="BH Power Inc."/>
    <x v="58"/>
    <s v="BHP General Plant - State Wide-SD"/>
    <n v="140985.58000000002"/>
    <n v="70357.113936942798"/>
    <x v="1"/>
    <s v="BHP Gen Plant Other-SD Tax District 0406"/>
  </r>
  <r>
    <s v="BH Power Inc."/>
    <x v="21"/>
    <s v="BHP Electric Substations-SD"/>
    <n v="140846.62"/>
    <n v="72025.798052914804"/>
    <x v="1"/>
    <s v="BHP Elec Sub - SD 80 - KIRK #4 RUSHMORE BUYOUT (D)"/>
  </r>
  <r>
    <s v="BH Power Inc."/>
    <x v="52"/>
    <s v="BHP Elec Gen-Neil Simpson II"/>
    <n v="648342.89"/>
    <n v="72659.507350813699"/>
    <x v="1"/>
    <s v="BHP Elec Gen-Steam-NEIL SIMPSON 2"/>
  </r>
  <r>
    <s v="BH Power Inc."/>
    <x v="53"/>
    <s v="BHP General Plant-Land/Buildings-SD"/>
    <n v="167689.05000000002"/>
    <n v="74187.716562993912"/>
    <x v="1"/>
    <s v="BHP Gen Plant Land/Buildings-SD-Custer Warehouse"/>
  </r>
  <r>
    <s v="BH Power Inc."/>
    <x v="58"/>
    <s v="BHP Elec Gen-Neil Simpson II"/>
    <n v="503002.64"/>
    <n v="74413.126931024395"/>
    <x v="1"/>
    <s v="BHP Elec Gen-Steam-NEIL SIMPSON 2"/>
  </r>
  <r>
    <s v="BH Power Inc."/>
    <x v="12"/>
    <s v="BHP Electric Distribution - Mass-WY"/>
    <n v="138650.28"/>
    <n v="74984.272690102502"/>
    <x v="1"/>
    <s v="BHP Elec Distribution-WY-Crook County"/>
  </r>
  <r>
    <s v="BH Power Inc."/>
    <x v="22"/>
    <s v="BHP Electric 69KV Distrib Lines-SD"/>
    <n v="75888.89"/>
    <n v="76011.649460629502"/>
    <x v="1"/>
    <s v="BHP Elec 69KV D Line-SD 3.18-SUNDANCE HILL-BELLE CREEK-Butte SD"/>
  </r>
  <r>
    <s v="BH Power Inc."/>
    <x v="31"/>
    <s v="BHP Elec Gen-Wyodak Plant"/>
    <n v="209246.42"/>
    <n v="76346.331042639096"/>
    <x v="1"/>
    <s v="BHP Elec Gen-Steam-WYODAK 1 Joint Plant Unit 1"/>
  </r>
  <r>
    <s v="BH Power Inc."/>
    <x v="55"/>
    <s v="BHP Electric 69KV Distrib Lines-SD"/>
    <n v="1796432.6400000001"/>
    <n v="77392.833136896006"/>
    <x v="1"/>
    <s v="BHP Elec 69KV D Line-SD 3.09-SUNDANCE HILL-STURGIS-Lawrence SD"/>
  </r>
  <r>
    <s v="BH Power Inc."/>
    <x v="55"/>
    <s v="BHP Electric 69KV Distrib Lines-SD"/>
    <n v="101429.58"/>
    <n v="78885.101113266006"/>
    <x v="1"/>
    <s v="BHP Elec 69KV D Line-SD 3.25-YELLOW CREEK-KIRK (WEST TIE)-Lawrence SD"/>
  </r>
  <r>
    <s v="BH Power Inc."/>
    <x v="55"/>
    <s v="BHP Electric 69KV Distrib Lines-SD"/>
    <n v="1870155.17"/>
    <n v="80568.902940838016"/>
    <x v="1"/>
    <s v="BHP Elec 69KV D Line-SD 3.09-SUNDANCE HILL-STURGIS-Butte SD"/>
  </r>
  <r>
    <s v="BH Power Inc."/>
    <x v="34"/>
    <s v="BHP General Plant - State Wide-SD"/>
    <n v="195668.14"/>
    <n v="85364.652355169514"/>
    <x v="1"/>
    <s v="BHP Gen Plant Other-SD Tax District 0599"/>
  </r>
  <r>
    <s v="BH Power Inc."/>
    <x v="22"/>
    <s v="BHP Electric 69KV Distrib Lines-WY"/>
    <n v="332491.73"/>
    <n v="86879.617478669898"/>
    <x v="1"/>
    <s v="BHP Elec 69KV D Line-WY 3.19-OSAGE-NEWCASTLE SOUTH-Weston  WY"/>
  </r>
  <r>
    <s v="BH Power Inc."/>
    <x v="55"/>
    <s v="BHP Electric 69KV Distrib Lines-SD"/>
    <n v="587357.67000000004"/>
    <n v="88675.325557805714"/>
    <x v="1"/>
    <s v="BHP Elec 69KV D Line-SD 3.07-YELLOW CREEK-SUNDANCE HILL #1-Butte SD"/>
  </r>
  <r>
    <s v="BH Power Inc."/>
    <x v="22"/>
    <s v="BHP Electric 69KV Distrib Lines-SD"/>
    <n v="250800.57"/>
    <n v="89439.074668491812"/>
    <x v="1"/>
    <s v="BHP Elec 69KV D Line-SD 3.27-YELLOW CREEK-KIRK (EAST TIE)-Lawrence SD"/>
  </r>
  <r>
    <s v="BH Power Inc."/>
    <x v="28"/>
    <s v="BHP General Plant - State Wide-WY"/>
    <n v="161113.22"/>
    <n v="90690.575148373013"/>
    <x v="1"/>
    <s v="BHP Gen Plant Other-WY Tax District 0799"/>
  </r>
  <r>
    <s v="BH Power Inc."/>
    <x v="21"/>
    <s v="BHP Electric Substations-SD"/>
    <n v="2555651.8200000003"/>
    <n v="91627.886928532811"/>
    <x v="1"/>
    <s v="BHP Elec Sub - SD 111 - BLUCKSBURG 69/25KV SUB (D)"/>
  </r>
  <r>
    <s v="BH Power Inc."/>
    <x v="21"/>
    <s v="BHP Electric Substations-WY"/>
    <n v="128374.23"/>
    <n v="92455.716547019998"/>
    <x v="1"/>
    <s v="BHP Elec Sub - WY 13 - UPTON CITY SUB (D)"/>
  </r>
  <r>
    <s v="BH Power Inc."/>
    <x v="22"/>
    <s v="BHP Electric 69KV Distrib Lines-SD"/>
    <n v="177772.65"/>
    <n v="92486.707148248795"/>
    <x v="1"/>
    <s v="BHP Elec 69KV D Line-SD 3.29-YELLOW CREEK-PACTOLA TIE (DC)-Lawrence SD"/>
  </r>
  <r>
    <s v="BH Power Inc."/>
    <x v="21"/>
    <s v="BHP Electric Substations-SD"/>
    <n v="174821.73"/>
    <n v="92544.49809199851"/>
    <x v="1"/>
    <s v="BHP Elec Sub - SD 08 - RC COMBUSTION TURBINE (D)"/>
  </r>
  <r>
    <s v="BH Power Inc."/>
    <x v="37"/>
    <s v="BHP Electric Distribution - Mass-SD"/>
    <n v="206592.79"/>
    <n v="93402.735917635902"/>
    <x v="1"/>
    <s v="BHP Elec Distribution-SD-Custer County"/>
  </r>
  <r>
    <s v="BH Power Inc."/>
    <x v="21"/>
    <s v="BHP Electric Substations-SD"/>
    <n v="406947.53"/>
    <n v="94100.309982534498"/>
    <x v="1"/>
    <s v="BHP Elec Sub - SD 55 - WINDY FLATS SUB (D)"/>
  </r>
  <r>
    <s v="BH Power Inc."/>
    <x v="33"/>
    <s v="BHP Electric Distribution - Mass-SD"/>
    <n v="186406.06"/>
    <n v="94239.961692556913"/>
    <x v="1"/>
    <s v="BHP Elec Distribution-SD-Butte County"/>
  </r>
  <r>
    <s v="BH Power Inc."/>
    <x v="55"/>
    <s v="BHP Electric 69KV Distrib Lines-SD"/>
    <n v="280938.06"/>
    <n v="96188.6377380474"/>
    <x v="1"/>
    <s v="BHP Elec 69KV D Line-SD 3.31-PLUMA-WHITEWOOD-Meade SD"/>
  </r>
  <r>
    <s v="BH Power Inc."/>
    <x v="22"/>
    <s v="BHP Electric 69KV Distrib Lines-SD"/>
    <n v="272582.28000000003"/>
    <n v="97099.936331400502"/>
    <x v="1"/>
    <s v="BHP Elec 69KV D Line-SD 3.25-YELLOW CREEK-KIRK (WEST TIE)-Lawrence SD"/>
  </r>
  <r>
    <s v="BH Power Inc."/>
    <x v="56"/>
    <s v="BHP General Plant - State Wide-SD"/>
    <n v="1296324.1200000001"/>
    <n v="97371.133556479705"/>
    <x v="1"/>
    <s v="BHP Gen Plant Other-SD Tax District 0199"/>
  </r>
  <r>
    <s v="BH Power Inc."/>
    <x v="53"/>
    <s v="BHP General Plant-Land/Buildings-WY"/>
    <n v="149030.95000000001"/>
    <n v="97782.244565832007"/>
    <x v="1"/>
    <s v="BHP Gen Plant Land/Buildings-WY-Newcastle Office"/>
  </r>
  <r>
    <s v="BH Power Inc."/>
    <x v="53"/>
    <s v="BHP General Plant-Land/Buildings-SD"/>
    <n v="2709847.81"/>
    <n v="98134.970560902002"/>
    <x v="1"/>
    <s v="BHP Gen Plant Land/Buildings-SD-Custer Office"/>
  </r>
  <r>
    <s v="BH Power Inc."/>
    <x v="11"/>
    <s v="BHP Electric Substations-WY"/>
    <n v="2557530.52"/>
    <n v="98437.099087942392"/>
    <x v="1"/>
    <s v="BHP Elec Sub - WY 44 - SAGEBRUSH 230/69KV SUB (T)"/>
  </r>
  <r>
    <s v="BH Power Inc."/>
    <x v="21"/>
    <s v="BHP Electric Substations-SD"/>
    <n v="379183.59"/>
    <n v="99457.307543275208"/>
    <x v="1"/>
    <s v="BHP Elec Sub - SD 100 - Pete Lien Sub (D)"/>
  </r>
  <r>
    <s v="BH Power Inc."/>
    <x v="21"/>
    <s v="BHP Electric Substations-SD"/>
    <n v="307356.28000000003"/>
    <n v="100257.0096371644"/>
    <x v="1"/>
    <s v="BHP Elec Sub - SD 23 - EDGEMONT 69KV RIVER SUB (D)"/>
  </r>
  <r>
    <s v="BH Power Inc."/>
    <x v="30"/>
    <s v="BHP Electric Substations-WY"/>
    <n v="761542.79"/>
    <n v="102076.14863138209"/>
    <x v="1"/>
    <s v="BHP Elec Sub - WY 02 - NSI 69KV SUB (D)"/>
  </r>
  <r>
    <s v="BH Power Inc."/>
    <x v="55"/>
    <s v="BHP Electric Distribution - Mass-WY"/>
    <n v="215971.28"/>
    <n v="102890.3386187257"/>
    <x v="1"/>
    <s v="BHP Elec Distribution-WY-Campbell County"/>
  </r>
  <r>
    <s v="BH Power Inc."/>
    <x v="21"/>
    <s v="BHP Electric Substations-MT"/>
    <n v="60236.6"/>
    <n v="103185.63164761431"/>
    <x v="1"/>
    <s v="BHP Elec Sub - MT 01 - BUTTE PUMPING STATION (aka Butte Pipelin Sub) (D)"/>
  </r>
  <r>
    <s v="BH Power Inc."/>
    <x v="44"/>
    <s v="BHP Electric Transmission Lines-WY"/>
    <n v="151867.95000000001"/>
    <n v="103489.04771595"/>
    <x v="1"/>
    <s v="BHP Elec T Line-WY 1.05-WYODAK 230KV DC EXIT - 230KV"/>
  </r>
  <r>
    <s v="BH Power Inc."/>
    <x v="34"/>
    <s v="BHP General Plant - State Wide-SD"/>
    <n v="425438.7"/>
    <n v="103519.8559558962"/>
    <x v="1"/>
    <s v="BHP Gen Plant Other-SD Tax District 0699"/>
  </r>
  <r>
    <s v="BH Power Inc."/>
    <x v="55"/>
    <s v="BHP Electric 69KV Distrib Lines-SD"/>
    <n v="582190.01"/>
    <n v="104286.4971798794"/>
    <x v="1"/>
    <s v="BHP Elec 69KV D Line-SD 3.15-CUSTER-WEST HILL-Fall River SD"/>
  </r>
  <r>
    <s v="BH Power Inc."/>
    <x v="32"/>
    <s v="BHP Electric Transmission Lines-SD"/>
    <n v="273560.68"/>
    <n v="104651.56813593479"/>
    <x v="1"/>
    <s v="BHP Elec T Line-SD 3.22-LANGE-BEN FRENCH - 69KV"/>
  </r>
  <r>
    <s v="BH Power Inc."/>
    <x v="21"/>
    <s v="BHP Electric Substations-WY"/>
    <n v="167614.82"/>
    <n v="104691.82435332121"/>
    <x v="1"/>
    <s v="BHP Elec Sub - WY 18 - NSSII 69KV LINE METERING (D)"/>
  </r>
  <r>
    <s v="BH Power Inc."/>
    <x v="22"/>
    <s v="BHP Electric 69KV Distrib Lines-SD"/>
    <n v="163446.59"/>
    <n v="105139.9038918955"/>
    <x v="1"/>
    <s v="BHP Elec 69KV D Line-SD 3.08-KIRK-SUNDANCE HILL #2-Butte SD"/>
  </r>
  <r>
    <s v="BH Power Inc."/>
    <x v="37"/>
    <s v="BHP Electric Distribution - Mass-SD"/>
    <n v="222837.29"/>
    <n v="105260.1869444217"/>
    <x v="1"/>
    <s v="BHP Elec Distribution-SD-Fall River County"/>
  </r>
  <r>
    <s v="BH Power Inc."/>
    <x v="58"/>
    <s v="BHP General Plant - State Wide-SD"/>
    <n v="226014.49"/>
    <n v="105716.80943127671"/>
    <x v="1"/>
    <s v="BHP Gen Plant Other-SD Tax District 0599"/>
  </r>
  <r>
    <s v="BH Power Inc."/>
    <x v="49"/>
    <s v="BHP General Plant - State Wide-SD"/>
    <n v="555307.44999999995"/>
    <n v="106051.9141457996"/>
    <x v="1"/>
    <s v="BHP Gen Plant Other-SD Tax District 0699"/>
  </r>
  <r>
    <s v="BH Power Inc."/>
    <x v="62"/>
    <s v="BHP Elec Gen-Prairie Gen-Cheyenne"/>
    <n v="674814.14"/>
    <n v="107993.003636518"/>
    <x v="1"/>
    <s v="BHP Elec Gen-Other-CPGS Combined Cycle"/>
  </r>
  <r>
    <s v="BH Power Inc."/>
    <x v="22"/>
    <s v="BHP Electric Distribution - Mass-MT"/>
    <n v="181323.68"/>
    <n v="108238.79949392521"/>
    <x v="1"/>
    <s v="BHP Elec Distribution-MT-Powder River County"/>
  </r>
  <r>
    <s v="BH Power Inc."/>
    <x v="55"/>
    <s v="BHP Electric 69KV Distrib Lines-SD"/>
    <n v="73894.880000000005"/>
    <n v="108412.15860293111"/>
    <x v="1"/>
    <s v="BHP Elec 69KV D Line-SD 3.18-SUNDANCE HILL-BELLE CREEK-Butte SD"/>
  </r>
  <r>
    <s v="BH Power Inc."/>
    <x v="24"/>
    <s v="BHP Electric Transmission Lines-WY"/>
    <n v="417149.28"/>
    <n v="109903.97225115359"/>
    <x v="1"/>
    <s v="BHP Elec T Line-WY 1.17-WINDSTAR-DAVE JOHNSTON - 230KV"/>
  </r>
  <r>
    <s v="BH Power Inc."/>
    <x v="23"/>
    <s v="BHP Electric Distribution - Mass-SD"/>
    <n v="1874559.35"/>
    <n v="109914.3760431485"/>
    <x v="1"/>
    <s v="BHP Elec Distribution-SD-Meade County"/>
  </r>
  <r>
    <s v="BH Power Inc."/>
    <x v="21"/>
    <s v="BHP Electric Substations-SD"/>
    <n v="181643.16"/>
    <n v="111021.7481091036"/>
    <x v="1"/>
    <s v="BHP Elec Sub - SD 59 - HAY CREEK SUB (D)"/>
  </r>
  <r>
    <s v="BH Power Inc."/>
    <x v="10"/>
    <s v="BHP Electric Distribution - Mass-SD"/>
    <n v="824145.59"/>
    <n v="112173.2560369705"/>
    <x v="1"/>
    <s v="BHP Elec Distribution-SD-Lawrence County"/>
  </r>
  <r>
    <s v="BH Power Inc."/>
    <x v="28"/>
    <s v="BHP General Plant - Tower Sites-SD"/>
    <n v="229139.1"/>
    <n v="113238.93154171381"/>
    <x v="1"/>
    <s v="BHP Gen Plant Tower Sites-SD-West Hill Communication Site"/>
  </r>
  <r>
    <s v="BH Power Inc."/>
    <x v="44"/>
    <s v="BHP Electric Transmission Lines-WY"/>
    <n v="251198.11000000002"/>
    <n v="113501.61024447221"/>
    <x v="1"/>
    <s v="BHP Elec T Line-WY 3.34-NSI-NSII 69KV TIE LINE - 69KV"/>
  </r>
  <r>
    <s v="BH Power Inc."/>
    <x v="37"/>
    <s v="BHP Electric Distribution - Mass-SD"/>
    <n v="247011.23"/>
    <n v="114198.5396863776"/>
    <x v="1"/>
    <s v="BHP Elec Distribution-SD-Butte County"/>
  </r>
  <r>
    <s v="BH Power Inc."/>
    <x v="52"/>
    <s v="BHP General Plant-Land/Buildings-SD"/>
    <n v="636332.19000000006"/>
    <n v="114355.02096258421"/>
    <x v="1"/>
    <s v="BHP Gen Plant Land/Buildings-SD-Rapid City Service Center"/>
  </r>
  <r>
    <s v="BH Power Inc."/>
    <x v="22"/>
    <s v="BHP Electric 69KV Distrib Lines-SD"/>
    <n v="233053.31"/>
    <n v="114892.2946457396"/>
    <x v="1"/>
    <s v="BHP Elec 69KV D Line-SD 3.28-YELLOW CREEK-PLUMA (DC)-Lawrence SD"/>
  </r>
  <r>
    <s v="BH Power Inc."/>
    <x v="21"/>
    <s v="BHP Electric Substations-SD"/>
    <n v="535312.51"/>
    <n v="115306.1166712025"/>
    <x v="1"/>
    <s v="BHP Elec Sub - SD 71 - ARGYLE 69/12.47 SUB (D)"/>
  </r>
  <r>
    <s v="BH Power Inc."/>
    <x v="58"/>
    <s v="BHP General Plant - State Wide-SD"/>
    <n v="324514.78999999998"/>
    <n v="115833.21322801201"/>
    <x v="1"/>
    <s v="BHP Gen Plant Other-SD Tax District 0699"/>
  </r>
  <r>
    <s v="BH Power Inc."/>
    <x v="40"/>
    <s v="BHP Elec Gen-Neil Simpson CT"/>
    <n v="355321.29"/>
    <n v="120340.9504854736"/>
    <x v="1"/>
    <s v="BHP Elec Gen-Other-Neil Simpson CT Unit 1"/>
  </r>
  <r>
    <s v="BH Power Inc."/>
    <x v="27"/>
    <s v="BHP Elec Gen-WYGen 3"/>
    <n v="120084.90000000001"/>
    <n v="121422.7346585253"/>
    <x v="1"/>
    <s v="BHP Elec Gen-Steam-WYGEN 3 Unit 1"/>
  </r>
  <r>
    <s v="BH Power Inc."/>
    <x v="31"/>
    <s v="BHP General Plant - State Wide-WY"/>
    <n v="276970.68"/>
    <n v="121689.86868353491"/>
    <x v="1"/>
    <s v="BHP Gen Plant Other-WY Tax District 0801"/>
  </r>
  <r>
    <s v="BH Power Inc."/>
    <x v="53"/>
    <s v="BHP General Plant-Land/Buildings-SD"/>
    <n v="168934.51"/>
    <n v="124560.4161107745"/>
    <x v="1"/>
    <s v="BHP Gen Plant Land/Buildings-SD-Rapid City Transformer Storage Building"/>
  </r>
  <r>
    <s v="BH Power Inc."/>
    <x v="44"/>
    <s v="BHP Electric Transmission Lines-SD"/>
    <n v="173019.55000000002"/>
    <n v="127908.18027737101"/>
    <x v="1"/>
    <s v="BHP Elec T Line-SD 3.22-LANGE-BEN FRENCH - 69KV"/>
  </r>
  <r>
    <s v="BH Power Inc."/>
    <x v="22"/>
    <s v="BHP Electric 69KV Distrib Lines-WY"/>
    <n v="259880.63"/>
    <n v="130826.7294562068"/>
    <x v="1"/>
    <s v="BHP Elec 69KV D Line-WY 3.18-SUNDANCE HILL-BELLE CREEK-Crook WY"/>
  </r>
  <r>
    <s v="BH Power Inc."/>
    <x v="32"/>
    <s v="BHP Electric Transmission Lines-SD"/>
    <n v="4088326.79"/>
    <n v="131111.61749828461"/>
    <x v="1"/>
    <s v="BHP Elec T Line-SD 1.04-WEST HILL-STEGALL - 230KV"/>
  </r>
  <r>
    <s v="BH Power Inc."/>
    <x v="33"/>
    <s v="BHP Electric Distribution - Mass-SD"/>
    <n v="252396.97"/>
    <n v="131740.35567325342"/>
    <x v="1"/>
    <s v="BHP Elec Distribution-SD-Meade County"/>
  </r>
  <r>
    <s v="BH Power Inc."/>
    <x v="25"/>
    <s v="BHP General Plant-Land/Buildings-SD"/>
    <n v="3563635.49"/>
    <n v="136381.50620201169"/>
    <x v="1"/>
    <s v="BHP Gen Plant Land/Buildings-SD-RC Campus - Catron Blvd."/>
  </r>
  <r>
    <s v="BH Power Inc."/>
    <x v="44"/>
    <s v="BHP Electric Transmission Lines-WY"/>
    <n v="731431.01"/>
    <n v="136717.5776413194"/>
    <x v="1"/>
    <s v="BHP Elec T Line-WY 1.13 DONKEY CREEK-WYODAK TIE LINE #2 230KV DC"/>
  </r>
  <r>
    <s v="BH Power Inc."/>
    <x v="29"/>
    <s v="BHP General Plant - State Wide-SD"/>
    <n v="278523.11"/>
    <n v="139795.95276046332"/>
    <x v="1"/>
    <s v="BHP Gen Plant Other-SD Tax District 0199"/>
  </r>
  <r>
    <s v="BH Power Inc."/>
    <x v="63"/>
    <s v="BHP General Plant - State Wide-SD"/>
    <n v="1483441.57"/>
    <n v="141116.23187355651"/>
    <x v="1"/>
    <s v="BHP Gen Plant Other-SD Tax District 0699"/>
  </r>
  <r>
    <s v="BH Power Inc."/>
    <x v="22"/>
    <s v="BHP Electric 69KV Distrib Lines-SD"/>
    <n v="770393.19000000006"/>
    <n v="144248.7400635267"/>
    <x v="1"/>
    <s v="BHP Elec 69KV D Line-SD 3.16-WEST HILL-EDGEMONT-Fall River SD"/>
  </r>
  <r>
    <s v="BH Power Inc."/>
    <x v="34"/>
    <s v="BHP General Plant - State Wide-WY"/>
    <n v="239759.84"/>
    <n v="146989.6528085969"/>
    <x v="1"/>
    <s v="BHP Gen Plant Other-WY Tax District 0801"/>
  </r>
  <r>
    <s v="BH Power Inc."/>
    <x v="53"/>
    <s v="BHP General Plant-Land/Buildings-SD"/>
    <n v="1302154.3700000001"/>
    <n v="147115.6379721007"/>
    <x v="1"/>
    <s v="BHP Gen Plant Land/Buildings-SD-Hot Springs Office"/>
  </r>
  <r>
    <s v="BH Power Inc."/>
    <x v="29"/>
    <s v="BHP General Plant - State Wide-WY"/>
    <n v="164914.44"/>
    <n v="147766.7200189126"/>
    <x v="1"/>
    <s v="BHP Gen Plant Other-WY Tax District 0801"/>
  </r>
  <r>
    <s v="BH Power Inc."/>
    <x v="32"/>
    <s v="BHP Electric Transmission Lines-SD"/>
    <n v="371280.76"/>
    <n v="149794.83912610321"/>
    <x v="1"/>
    <s v="BHP Elec T Line-SD 1.01-WYODAK-LOOKOUT - 230KV"/>
  </r>
  <r>
    <s v="BH Power Inc."/>
    <x v="63"/>
    <s v="BHP General Plant - State Wide-SD"/>
    <n v="649001.64"/>
    <n v="150445.8240557684"/>
    <x v="1"/>
    <s v="BHP Gen Plant Other-SD Tax District 0406"/>
  </r>
  <r>
    <s v="BH Power Inc."/>
    <x v="53"/>
    <s v="BHP General Plant-Land/Buildings-SD"/>
    <n v="772497.97"/>
    <n v="151656.05987234882"/>
    <x v="1"/>
    <s v="BHP Gen Plant Land/Buildings-SD-Rapid City Reliability Center/SC"/>
  </r>
  <r>
    <s v="BH Power Inc."/>
    <x v="55"/>
    <s v="BHP Electric Distribution - Mass-MT"/>
    <n v="225828"/>
    <n v="152342.64905117601"/>
    <x v="1"/>
    <s v="BHP Elec Distribution-MT-Powder River County"/>
  </r>
  <r>
    <s v="BH Power Inc."/>
    <x v="26"/>
    <s v="BHP Electric Distribution - Mass-WY"/>
    <n v="322009.27"/>
    <n v="152379.87183580021"/>
    <x v="1"/>
    <s v="BHP Elec Distribution-WY-Weston County"/>
  </r>
  <r>
    <s v="BH Power Inc."/>
    <x v="24"/>
    <s v="BHP Electric Transmission Lines-SD"/>
    <n v="398100.89"/>
    <n v="154437.55937579973"/>
    <x v="1"/>
    <s v="BHP Elec T Line-SD 1.10-DC TIE WEST 230KV LINE - 230KV"/>
  </r>
  <r>
    <s v="BH Power Inc."/>
    <x v="21"/>
    <s v="BHP Electric Substations-SD"/>
    <n v="230063.89"/>
    <n v="155480.7573065566"/>
    <x v="1"/>
    <s v="BHP Elec Sub - SD 52 - POPE &amp; TALBOTT SAWMILL (D)"/>
  </r>
  <r>
    <s v="BH Power Inc."/>
    <x v="21"/>
    <s v="BHP Electric Substations-WY"/>
    <n v="4363360.79"/>
    <n v="156439.74893830158"/>
    <x v="1"/>
    <s v="BHP Elec Sub - WY 45 - SAGEBRUSH 230/69KV SUB (D)"/>
  </r>
  <r>
    <s v="BH Power Inc."/>
    <x v="55"/>
    <s v="BHP Electric 69KV Distrib Lines-SD"/>
    <n v="212398.35"/>
    <n v="159409.92967240652"/>
    <x v="1"/>
    <s v="BHP Elec 69KV D Line-SD 3.27-YELLOW CREEK-KIRK (EAST TIE)-Lawrence SD"/>
  </r>
  <r>
    <s v="BH Power Inc."/>
    <x v="21"/>
    <s v="BHP Electric Substations-SD"/>
    <n v="2440232.7000000002"/>
    <n v="159436.55898318923"/>
    <x v="1"/>
    <s v="BHP Elec Sub - SD 27 - ANAMOSA SUB (D)"/>
  </r>
  <r>
    <s v="BH Power Inc."/>
    <x v="21"/>
    <s v="BHP Electric Substations-WY"/>
    <n v="381714.57"/>
    <n v="159866.1696902769"/>
    <x v="1"/>
    <s v="BHP Elec Sub - WY 10 - NEWCASTLE STEEL SUB (D)"/>
  </r>
  <r>
    <s v="BH Power Inc."/>
    <x v="55"/>
    <s v="BHP Electric 69KV Distrib Lines-SD"/>
    <n v="219331.66"/>
    <n v="160274.5357105789"/>
    <x v="1"/>
    <s v="BHP Elec 69KV D Line-SD 3.29-YELLOW CREEK-PACTOLA TIE (DC)-Lawrence SD"/>
  </r>
  <r>
    <s v="BH Power Inc."/>
    <x v="55"/>
    <s v="BHP Electric 69KV Distrib Lines-WY"/>
    <n v="800918.03"/>
    <n v="165086.02459578149"/>
    <x v="1"/>
    <s v="BHP Elec 69KV D Line-WY 3.19-OSAGE-NEWCASTLE SOUTH-Weston  WY"/>
  </r>
  <r>
    <s v="BH Power Inc."/>
    <x v="22"/>
    <s v="BHP Electric 69KV Distrib Lines-SD"/>
    <n v="670589.37"/>
    <n v="165983.33533138831"/>
    <x v="1"/>
    <s v="BHP Elec 69KV D Line-SD 3.06-PACTOLA-PLUMA-Pennington SD"/>
  </r>
  <r>
    <s v="BH Power Inc."/>
    <x v="22"/>
    <s v="BHP Electric 69KV Distrib Lines-WY"/>
    <n v="1626568.29"/>
    <n v="167814.43795736731"/>
    <x v="1"/>
    <s v="BHP Elec 69KV D Line-WY 3.05-OSAGE-NEWCASTLE NORTH_x000a_-Weston  WY"/>
  </r>
  <r>
    <s v="BH Power Inc."/>
    <x v="22"/>
    <s v="BHP Electric 69KV Distrib Lines-SD"/>
    <n v="537080.21"/>
    <n v="169387.8615896902"/>
    <x v="1"/>
    <s v="BHP Elec 69KV D Line-SD 3.13-PACTOLA-CUSTER-Custer SD"/>
  </r>
  <r>
    <s v="BH Power Inc."/>
    <x v="50"/>
    <s v="BHP General Plant - State Wide-SD"/>
    <n v="677523.56"/>
    <n v="170309.620059243"/>
    <x v="1"/>
    <s v="BHP Gen Plant Other-SD Tax District 0199"/>
  </r>
  <r>
    <s v="BH Power Inc."/>
    <x v="40"/>
    <s v="BHP Elec Gen-Lange CT"/>
    <n v="502041.82"/>
    <n v="170633.229001906"/>
    <x v="1"/>
    <s v="BHP Elec Gen-Other-Lange CT Unit 1"/>
  </r>
  <r>
    <s v="BH Power Inc."/>
    <x v="32"/>
    <s v="BHP Electric Transmission Lines-SD"/>
    <n v="371464.81"/>
    <n v="171036.19319772019"/>
    <x v="1"/>
    <s v="BHP Elec T Line-SD 1.03-LANGE- SOUTH RAPID CITY - 230KV"/>
  </r>
  <r>
    <s v="BH Power Inc."/>
    <x v="37"/>
    <s v="BHP Electric Distribution - Mass-SD"/>
    <n v="339938.10000000003"/>
    <n v="171204.54203289072"/>
    <x v="1"/>
    <s v="BHP Elec Distribution-SD-Meade County"/>
  </r>
  <r>
    <s v="BH Power Inc."/>
    <x v="32"/>
    <s v="BHP Electric Transmission Lines-SD"/>
    <n v="461678.52"/>
    <n v="177440.9769258656"/>
    <x v="1"/>
    <s v="BHP Elec T Line-SD 1.18-WEST HILL-MINNEKAHTA - 230KV"/>
  </r>
  <r>
    <s v="BH Power Inc."/>
    <x v="33"/>
    <s v="BHP Electric Distribution - Mass-SD"/>
    <n v="402472.95"/>
    <n v="177572.91857160939"/>
    <x v="1"/>
    <s v="BHP Elec Distribution-SD-Lawrence County"/>
  </r>
  <r>
    <s v="BH Power Inc."/>
    <x v="28"/>
    <s v="BHP General Plant - Tower Sites-SD"/>
    <n v="368559.75"/>
    <n v="178941.24024536248"/>
    <x v="1"/>
    <s v="BHP Gen Plant Tower Sites-SD-Sanders Ranch Communication Site"/>
  </r>
  <r>
    <s v="BH Power Inc."/>
    <x v="55"/>
    <s v="BHP Electric 69KV Distrib Lines-SD"/>
    <n v="192814.55000000002"/>
    <n v="179720.1822174651"/>
    <x v="1"/>
    <s v="BHP Elec 69KV D Line-SD 3.08-KIRK-SUNDANCE HILL #2-Butte SD"/>
  </r>
  <r>
    <s v="BH Power Inc."/>
    <x v="53"/>
    <s v="BHP General Plant-Land/Buildings-SD"/>
    <n v="411765.2"/>
    <n v="179901.06881474939"/>
    <x v="1"/>
    <s v="BHP Gen Plant Land/Buildings-SD-Deadwood Office/Service Center"/>
  </r>
  <r>
    <s v="BH Power Inc."/>
    <x v="55"/>
    <s v="BHP Electric 69KV Distrib Lines-WY"/>
    <n v="205625.67"/>
    <n v="180812.22292109492"/>
    <x v="1"/>
    <s v="BHP Elec 69KV D Line-WY 3.18-SUNDANCE HILL-BELLE CREEK-Crook WY"/>
  </r>
  <r>
    <s v="BH Power Inc."/>
    <x v="55"/>
    <s v="BHP Electric 69KV Distrib Lines-SD"/>
    <n v="726085.52"/>
    <n v="182381.43137633428"/>
    <x v="1"/>
    <s v="BHP Elec 69KV D Line-SD 3.06-PACTOLA-PLUMA-Pennington SD"/>
  </r>
  <r>
    <s v="BH Power Inc."/>
    <x v="41"/>
    <s v="BHP Elec Gen-Ben French CT"/>
    <n v="154069.41"/>
    <n v="182939.09690549321"/>
    <x v="1"/>
    <s v="BHP Elec Gen-Other-Ben French CT Common"/>
  </r>
  <r>
    <s v="BH Power Inc."/>
    <x v="21"/>
    <s v="BHP Electric Substations-SD"/>
    <n v="202309.22"/>
    <n v="184296.32338424731"/>
    <x v="1"/>
    <s v="BHP Elec Sub - SD 64 - EDGEMONT SUB (D)"/>
  </r>
  <r>
    <s v="BH Power Inc."/>
    <x v="21"/>
    <s v="BHP Electric Substations-WY"/>
    <n v="270877.96000000002"/>
    <n v="186436.76643675999"/>
    <x v="1"/>
    <s v="BHP Elec Sub - WY 16 - COLONY 69/24.9 SUB (D)"/>
  </r>
  <r>
    <s v="BH Power Inc."/>
    <x v="28"/>
    <s v="BHP General Plant - Tower Sites-SD"/>
    <n v="368157.94"/>
    <n v="187256.09484290599"/>
    <x v="1"/>
    <s v="BHP Gen Plant Tower Sites-SD-Bear Mountain Communication Site"/>
  </r>
  <r>
    <s v="BH Power Inc."/>
    <x v="60"/>
    <s v="BHP Elec Gen-Neil Simpson CT"/>
    <n v="1365651.6600000001"/>
    <n v="192354.79387710601"/>
    <x v="1"/>
    <s v="BHP Elec Gen-Other-Neil Simpson CT Unit 1"/>
  </r>
  <r>
    <s v="BH Power Inc."/>
    <x v="63"/>
    <s v="BHP General Plant - State Wide-SD"/>
    <n v="769510.61"/>
    <n v="194417.98619020951"/>
    <x v="1"/>
    <s v="BHP Gen Plant Other-SD Tax District 0299"/>
  </r>
  <r>
    <s v="BH Power Inc."/>
    <x v="32"/>
    <s v="BHP Electric Transmission Lines-NE"/>
    <n v="9986971.6099999994"/>
    <n v="196219.12457719111"/>
    <x v="1"/>
    <s v="BHP Elec T Line-NE 1.04-WEST HILL-STEGALL - 230KV"/>
  </r>
  <r>
    <s v="BH Power Inc."/>
    <x v="32"/>
    <s v="BHP Electric Transmission Lines-SD"/>
    <n v="6254368.7599999998"/>
    <n v="200492.98452387721"/>
    <x v="1"/>
    <s v="BHP Elec T Line-SD 1.23-SOUTH RAPID CITY TO WEST HILL - 230KV"/>
  </r>
  <r>
    <s v="BH Power Inc."/>
    <x v="44"/>
    <s v="BHP Electric Transmission Lines-SD"/>
    <n v="393224.24"/>
    <n v="202701.07981408911"/>
    <x v="1"/>
    <s v="BHP Elec T Line-SD 1.18-WEST HILL-MINNEKAHTA - 230KV"/>
  </r>
  <r>
    <s v="BH Power Inc."/>
    <x v="37"/>
    <s v="BHP Electric Distribution - Mass-SD"/>
    <n v="454035.72000000003"/>
    <n v="203316.50604370551"/>
    <x v="1"/>
    <s v="BHP Elec Distribution-SD-Lawrence County"/>
  </r>
  <r>
    <s v="BH Power Inc."/>
    <x v="22"/>
    <s v="BHP Electric 69KV Distrib Lines-SD"/>
    <n v="487835.39"/>
    <n v="203476.8514850919"/>
    <x v="1"/>
    <s v="BHP Elec 69KV D Line-SD 3.12-PACTOLA-BEN FRENCH #2-Pennington SD"/>
  </r>
  <r>
    <s v="BH Power Inc."/>
    <x v="21"/>
    <s v="BHP Electric Substations-SD"/>
    <n v="294038.23"/>
    <n v="204528.4897619955"/>
    <x v="1"/>
    <s v="BHP Elec Sub - SD 43 - WEST BOULEVARD SUB (D)"/>
  </r>
  <r>
    <s v="BH Power Inc."/>
    <x v="21"/>
    <s v="BHP Electric Substations-SD"/>
    <n v="276482.06"/>
    <n v="205451.9597963368"/>
    <x v="1"/>
    <s v="BHP Elec Sub - SD 39 - ROBBINSDALE SUB (D)"/>
  </r>
  <r>
    <s v="BH Power Inc."/>
    <x v="28"/>
    <s v="BHP General Plant - Tower Sites-SD"/>
    <n v="388574.66000000003"/>
    <n v="213103.94570339812"/>
    <x v="1"/>
    <s v="BHP Gen Plant Tower Sites-SD-Cabot Hill Communication Site"/>
  </r>
  <r>
    <s v="BH Power Inc."/>
    <x v="28"/>
    <s v="BHP General Plant - Tower Sites-SD"/>
    <n v="438678.3"/>
    <n v="217615.16715194201"/>
    <x v="1"/>
    <s v="BHP Gen Plant Tower Sites-SD-Battle Mountain Communication Site"/>
  </r>
  <r>
    <s v="BH Power Inc."/>
    <x v="28"/>
    <s v="BHP General Plant - Tower Sites-SD"/>
    <n v="453033.31"/>
    <n v="220383.6205110325"/>
    <x v="1"/>
    <s v="BHP Gen Plant Tower Sites-SD-Vets Peak Communication Site"/>
  </r>
  <r>
    <s v="BH Power Inc."/>
    <x v="22"/>
    <s v="BHP Electric 69KV Distrib Lines-SD"/>
    <n v="1984404.9"/>
    <n v="222804.0685652798"/>
    <x v="1"/>
    <s v="BHP Elec 69KV D Line-SD 3.08-KIRK-SUNDANCE HILL #2-Lawrence SD"/>
  </r>
  <r>
    <s v="BH Power Inc."/>
    <x v="60"/>
    <s v="BHP Elec Gen-Prairie Gen-Cheyenne"/>
    <n v="1401626.52"/>
    <n v="225126.60792879239"/>
    <x v="1"/>
    <s v="BHP Elec Gen-Other-CPGS Common"/>
  </r>
  <r>
    <s v="BH Power Inc."/>
    <x v="63"/>
    <s v="BHP General Plant - State Wide-SD"/>
    <n v="1235984.93"/>
    <n v="225689.8289259728"/>
    <x v="1"/>
    <s v="BHP Gen Plant Other-SD Tax District 0599"/>
  </r>
  <r>
    <s v="BH Power Inc."/>
    <x v="21"/>
    <s v="BHP Electric Substations-SD"/>
    <n v="1515367.38"/>
    <n v="225900.60389752081"/>
    <x v="1"/>
    <s v="BHP Elec Sub - SD 106 - EAST MEADE SUB (D)"/>
  </r>
  <r>
    <s v="BH Power Inc."/>
    <x v="44"/>
    <s v="BHP Electric Transmission Lines-SD"/>
    <n v="4854077.41"/>
    <n v="226024.9972412276"/>
    <x v="1"/>
    <s v="BHP Elec T Line-SD 1.04-WEST HILL-STEGALL - 230KV"/>
  </r>
  <r>
    <s v="BH Power Inc."/>
    <x v="32"/>
    <s v="BHP Electric Transmission Lines-WY"/>
    <n v="5106989.9000000004"/>
    <n v="227084.501909157"/>
    <x v="1"/>
    <s v="BHP Elec T Line-WY 1.16 OSAGE-LANGE 230KV"/>
  </r>
  <r>
    <s v="BH Power Inc."/>
    <x v="1"/>
    <s v="BHP Elec Gen-Neil Simpson II"/>
    <n v="2339821.66"/>
    <n v="228614.9356779216"/>
    <x v="1"/>
    <s v="BHP Elec Gen-Steam-NEIL SIMPSON 2"/>
  </r>
  <r>
    <s v="BH Power Inc."/>
    <x v="11"/>
    <s v="BHP Electric Substations-SD"/>
    <n v="1272376.8"/>
    <n v="229867.32975179132"/>
    <x v="1"/>
    <s v="BHP Elec Sub - SD 11 - SYSTEM CONTROL (T)"/>
  </r>
  <r>
    <s v="BH Power Inc."/>
    <x v="21"/>
    <s v="BHP Electric Substations-SD"/>
    <n v="1298220.8799999999"/>
    <n v="234264.00598103061"/>
    <x v="1"/>
    <s v="BHP Elec Sub - SD 53 - SPEARFISH CITY STEEL SUB (D)"/>
  </r>
  <r>
    <s v="BH Power Inc."/>
    <x v="21"/>
    <s v="BHP Electric Substations-SD"/>
    <n v="546339.01"/>
    <n v="235466.49991920529"/>
    <x v="1"/>
    <s v="BHP Elec Sub - SD 57 - HILLS VIEW SPEARFISH SUB (D)"/>
  </r>
  <r>
    <s v="BH Power Inc."/>
    <x v="58"/>
    <s v="BHP General Plant - State Wide-WY"/>
    <n v="454868.69"/>
    <n v="237021.8423435888"/>
    <x v="1"/>
    <s v="BHP Gen Plant Other-WY Tax District 0801"/>
  </r>
  <r>
    <s v="BH Power Inc."/>
    <x v="14"/>
    <s v="BHP Electric Distribution - Mass-WY"/>
    <n v="597575.32000000007"/>
    <n v="240081.80535384821"/>
    <x v="1"/>
    <s v="BHP Elec Distribution-WY-Weston County"/>
  </r>
  <r>
    <s v="BH Power Inc."/>
    <x v="22"/>
    <s v="BHP Electric 69KV Distrib Lines-SD"/>
    <n v="343910.76"/>
    <n v="246045.92647650672"/>
    <x v="1"/>
    <s v="BHP Elec 69KV D Line-SD 3.21-CUSTER-MINNEKAHTA-Fall River SD"/>
  </r>
  <r>
    <s v="BH Power Inc."/>
    <x v="53"/>
    <s v="BHP General Plant-Land/Buildings-SD"/>
    <n v="2366655.5499999998"/>
    <n v="248097.826633608"/>
    <x v="1"/>
    <s v="BHP Gen Plant Land/Buildings-SD-Rapid City Truck Barn"/>
  </r>
  <r>
    <s v="BH Power Inc."/>
    <x v="55"/>
    <s v="BHP Electric 69KV Distrib Lines-SD"/>
    <n v="406991.93"/>
    <n v="249531.83356340212"/>
    <x v="1"/>
    <s v="BHP Elec 69KV D Line-SD 3.28-YELLOW CREEK-PLUMA (DC)-Lawrence SD"/>
  </r>
  <r>
    <s v="BH Power Inc."/>
    <x v="21"/>
    <s v="BHP Electric Substations-SD"/>
    <n v="1374662.1400000001"/>
    <n v="250299.0448630857"/>
    <x v="1"/>
    <s v="BHP Elec Sub - SD 40 - S FIFTH STREET SUB (D)"/>
  </r>
  <r>
    <s v="BH Power Inc."/>
    <x v="21"/>
    <s v="BHP Electric Substations-SD"/>
    <n v="2025707.88"/>
    <n v="250792.3574470022"/>
    <x v="1"/>
    <s v="BHP Elec Sub - SD 107 - SUNDANCE HILL SUB 4160 (D)"/>
  </r>
  <r>
    <s v="BH Power Inc."/>
    <x v="13"/>
    <s v="BHP Electric Distribution - Mass-WY"/>
    <n v="511982.76"/>
    <n v="250913.89303278291"/>
    <x v="1"/>
    <s v="BHP Elec Distribution-WY-Meters &amp; Transformers"/>
  </r>
  <r>
    <s v="BH Power Inc."/>
    <x v="55"/>
    <s v="BHP Electric 69KV Distrib Lines-SD"/>
    <n v="375365.66000000003"/>
    <n v="251080.3933212168"/>
    <x v="1"/>
    <s v="BHP Elec 69KV D Line-SD 3.35-TAP TO 44TH ST. SUB-Pennington SD"/>
  </r>
  <r>
    <s v="BH Power Inc."/>
    <x v="21"/>
    <s v="BHP Electric Substations-WY"/>
    <n v="433083.15"/>
    <n v="252912.02834070343"/>
    <x v="1"/>
    <s v="BHP Elec Sub - WY 15 - NSI 69/4.16KV SUB - EAST (D)"/>
  </r>
  <r>
    <s v="BH Power Inc."/>
    <x v="22"/>
    <s v="BHP Electric 69KV Distrib Lines-MT"/>
    <n v="285376.06"/>
    <n v="255386.7870694391"/>
    <x v="1"/>
    <s v="BHP Elec 69KV D Line-MT 3.18-SUNDANCE HILL-BELLE CREEK-Carter MT"/>
  </r>
  <r>
    <s v="BH Power Inc."/>
    <x v="44"/>
    <s v="BHP Electric Transmission Lines-SD"/>
    <n v="5611911.6299999999"/>
    <n v="256047.0597421932"/>
    <x v="1"/>
    <s v="BHP Elec T Line-SD 1.23-SOUTH RAPID CITY TO WEST HILL - 230KV"/>
  </r>
  <r>
    <s v="BH Power Inc."/>
    <x v="12"/>
    <s v="BHP Electric Distribution - Mass-WY"/>
    <n v="924045.95000000007"/>
    <n v="258977.6494086477"/>
    <x v="1"/>
    <s v="BHP Elec Distribution-WY-Weston County"/>
  </r>
  <r>
    <s v="BH Power Inc."/>
    <x v="44"/>
    <s v="BHP Electric Transmission Lines-SD"/>
    <n v="382590.88"/>
    <n v="260589.8155548225"/>
    <x v="1"/>
    <s v="BHP Elec T Line-SD 1.01-WYODAK-LOOKOUT - 230KV"/>
  </r>
  <r>
    <s v="BH Power Inc."/>
    <x v="21"/>
    <s v="BHP Electric Substations-WY"/>
    <n v="1452997.08"/>
    <n v="261038.86221013282"/>
    <x v="1"/>
    <s v="BHP Elec Sub - WY 11 - WYOMING REFINING (D)"/>
  </r>
  <r>
    <s v="BH Power Inc."/>
    <x v="26"/>
    <s v="BHP Electric Distribution - Mass-SD"/>
    <n v="541684.17000000004"/>
    <n v="262297.41530368326"/>
    <x v="1"/>
    <s v="BHP Elec Distribution-SD-Fall River County"/>
  </r>
  <r>
    <s v="BH Power Inc."/>
    <x v="21"/>
    <s v="BHP Electric Substations-SD"/>
    <n v="419829.64"/>
    <n v="266993.16291463666"/>
    <x v="1"/>
    <s v="BHP Elec Sub - SD 32 - HILL CITY 69/24.9KV SUB (D)"/>
  </r>
  <r>
    <s v="BH Power Inc."/>
    <x v="55"/>
    <s v="BHP Electric 69KV Distrib Lines-SD"/>
    <n v="499199.12"/>
    <n v="272282.05037143658"/>
    <x v="1"/>
    <s v="BHP Elec 69KV D Line-SD 3.12-PACTOLA-BEN FRENCH #2-Pennington SD"/>
  </r>
  <r>
    <s v="BH Power Inc."/>
    <x v="46"/>
    <s v="BHP General Plant-Land/Buildings-SD"/>
    <n v="1039405.23"/>
    <n v="274933.36053200887"/>
    <x v="1"/>
    <s v="BHP Gen Plant Land/Buildings-SD-RC Campus - Catron Blvd."/>
  </r>
  <r>
    <s v="BH Power Inc."/>
    <x v="28"/>
    <s v="BHP General Plant - Tower Sites-SD"/>
    <n v="772061.86"/>
    <n v="276476.65385946661"/>
    <x v="1"/>
    <s v="BHP Gen Plant Tower Sites-SD-Mount Coolidge Communication Site"/>
  </r>
  <r>
    <s v="BH Power Inc."/>
    <x v="21"/>
    <s v="BHP Electric Substations-SD"/>
    <n v="475221.46"/>
    <n v="276599.82921636984"/>
    <x v="1"/>
    <s v="BHP Elec Sub - SD 26 - CROSS ST SUB 69/12.47 (D)"/>
  </r>
  <r>
    <s v="BH Power Inc."/>
    <x v="21"/>
    <s v="BHP Electric Substations-SD"/>
    <n v="427065.21"/>
    <n v="277993.24991496978"/>
    <x v="1"/>
    <s v="BHP Elec Sub - SD 69 - CUSTER 26/12KV SUB (D)"/>
  </r>
  <r>
    <s v="BH Power Inc."/>
    <x v="3"/>
    <s v="BHP Elec Gen-Neil Simpson II"/>
    <n v="496811.38"/>
    <n v="278072.11215345521"/>
    <x v="1"/>
    <s v="BHP Elec Gen-Steam-NEIL SIMPSON 2/WYGEN 3 Unit 1"/>
  </r>
  <r>
    <s v="BH Power Inc."/>
    <x v="55"/>
    <s v="BHP Electric 69KV Distrib Lines-SD"/>
    <n v="633887.03"/>
    <n v="278216.08142249321"/>
    <x v="1"/>
    <s v="BHP Elec 69KV D Line-SD 3.13-PACTOLA-CUSTER-Custer SD"/>
  </r>
  <r>
    <s v="BH Power Inc."/>
    <x v="35"/>
    <s v="BHP General Plant - State Wide-SD"/>
    <n v="539260.78"/>
    <n v="280966.44216059759"/>
    <x v="1"/>
    <s v="BHP Gen Plant Other-SD Tax District 0199"/>
  </r>
  <r>
    <s v="BH Power Inc."/>
    <x v="21"/>
    <s v="BHP Electric Substations-SD"/>
    <n v="663941.82999999996"/>
    <n v="281716.40648781112"/>
    <x v="1"/>
    <s v="BHP Elec Sub - SD 77 - 38TH STREET SUB (D)"/>
  </r>
  <r>
    <s v="BH Power Inc."/>
    <x v="21"/>
    <s v="BHP Electric Substations-SD"/>
    <n v="380852.42"/>
    <n v="285474.81042996858"/>
    <x v="1"/>
    <s v="BHP Elec Sub - SD 47 - TROJAN SUB (D)"/>
  </r>
  <r>
    <s v="BH Power Inc."/>
    <x v="21"/>
    <s v="BHP Electric Substations-SD"/>
    <n v="979073.06"/>
    <n v="287471.0160713818"/>
    <x v="1"/>
    <s v="BHP Elec Sub - SD 96 - SPEARFISH PARK SUB (D)"/>
  </r>
  <r>
    <s v="BH Power Inc."/>
    <x v="55"/>
    <s v="BHP Electric 69KV Distrib Lines-SD"/>
    <n v="2825193.51"/>
    <n v="294262.9609512224"/>
    <x v="1"/>
    <s v="BHP Elec 69KV D Line-SD 3.08-KIRK-SUNDANCE HILL #2-Lawrence SD"/>
  </r>
  <r>
    <s v="BH Power Inc."/>
    <x v="22"/>
    <s v="BHP Electric 69KV Distrib Lines-SD"/>
    <n v="841804.44000000006"/>
    <n v="297172.02832358109"/>
    <x v="1"/>
    <s v="BHP Elec 69KV D Line-SD 3.13-PACTOLA-CUSTER-Pennington SD"/>
  </r>
  <r>
    <s v="BH Power Inc."/>
    <x v="64"/>
    <s v="BHP Elec Gen-Wyodak Plant"/>
    <n v="345155.09"/>
    <n v="297380.70138573588"/>
    <x v="1"/>
    <s v="BHP Elec Gen-Steam-WYODAK 1 Joint Plant Unit 1"/>
  </r>
  <r>
    <s v="BH Power Inc."/>
    <x v="21"/>
    <s v="BHP Electric Substations-SD"/>
    <n v="1533036.87"/>
    <n v="297962.90102781274"/>
    <x v="1"/>
    <s v="BHP Elec Sub - SD 103 - CLEVELAND STREET SUB (D)"/>
  </r>
  <r>
    <s v="BH Power Inc."/>
    <x v="22"/>
    <s v="BHP Electric 69KV Distrib Lines-SD"/>
    <n v="1206429.58"/>
    <n v="298239.8099284285"/>
    <x v="1"/>
    <s v="BHP Elec 69KV D Line-SD 3.07-YELLOW CREEK-SUNDANCE HILL #1-Lawrence SD"/>
  </r>
  <r>
    <s v="BH Power Inc."/>
    <x v="26"/>
    <s v="BHP Electric Distribution - Mass-SD"/>
    <n v="810133.93"/>
    <n v="300598.97397279524"/>
    <x v="1"/>
    <s v="BHP Elec Distribution-SD-Custer County"/>
  </r>
  <r>
    <s v="BH Power Inc."/>
    <x v="55"/>
    <s v="BHP Electric 69KV Distrib Lines-MT"/>
    <n v="233036.93"/>
    <n v="304339.99451944797"/>
    <x v="1"/>
    <s v="BHP Elec 69KV D Line-MT 3.18-SUNDANCE HILL-BELLE CREEK-Carter MT"/>
  </r>
  <r>
    <s v="BH Power Inc."/>
    <x v="21"/>
    <s v="BHP Electric Substations-WY"/>
    <n v="816210.33000000007"/>
    <n v="304410.97654631123"/>
    <x v="1"/>
    <s v="BHP Elec Sub - WY 28 - OSAGE 230KV SUB (D)"/>
  </r>
  <r>
    <s v="BH Power Inc."/>
    <x v="22"/>
    <s v="BHP Electric 69KV Distrib Lines-SD"/>
    <n v="1780716.73"/>
    <n v="307498.01973987831"/>
    <x v="1"/>
    <s v="BHP Elec 69KV D Line-SD 3.10-STURGIS-LANGE-Meade SD"/>
  </r>
  <r>
    <s v="BH Power Inc."/>
    <x v="10"/>
    <s v="BHP Electric Distribution - Mass-WY"/>
    <n v="608000.45000000007"/>
    <n v="307946.95742965891"/>
    <x v="1"/>
    <s v="BHP Elec Distribution-WY-Meters &amp; Transformers"/>
  </r>
  <r>
    <s v="BH Power Inc."/>
    <x v="55"/>
    <s v="BHP Electric 69KV Distrib Lines-SD"/>
    <n v="617713.45000000007"/>
    <n v="312340.40030402353"/>
    <x v="1"/>
    <s v="BHP Elec 69KV D Line-SD 3.42-PIEDMONT SUB 69KV TAP LINE-Meade SD"/>
  </r>
  <r>
    <s v="BH Power Inc."/>
    <x v="21"/>
    <s v="BHP Electric Substations-SD"/>
    <n v="586314.1"/>
    <n v="313104.37619513698"/>
    <x v="1"/>
    <s v="BHP Elec Sub - SD 81 - MERILLAT -EAST SUB (D)"/>
  </r>
  <r>
    <s v="BH Power Inc."/>
    <x v="3"/>
    <s v="BHP Elec Gen-Neil Simpson II"/>
    <n v="1359704.98"/>
    <n v="315664.2182937524"/>
    <x v="1"/>
    <s v="BHP Elec Gen-Steam-NEIL SIMPSON 2"/>
  </r>
  <r>
    <s v="BH Power Inc."/>
    <x v="12"/>
    <s v="BHP Electric Distribution - Mass-WY"/>
    <n v="1323695.71"/>
    <n v="318162.19399489119"/>
    <x v="1"/>
    <s v="BHP Elec Distribution-WY-Campbell County"/>
  </r>
  <r>
    <s v="BH Power Inc."/>
    <x v="55"/>
    <s v="BHP Electric 69KV Distrib Lines-SD"/>
    <n v="1802728.49"/>
    <n v="319545.47803617385"/>
    <x v="1"/>
    <s v="BHP Elec 69KV D Line-SD 3.15-CUSTER-WEST HILL-Custer SD"/>
  </r>
  <r>
    <s v="BH Power Inc."/>
    <x v="22"/>
    <s v="BHP Electric 69KV Distrib Lines-SD"/>
    <n v="1092084.52"/>
    <n v="320312.52989434212"/>
    <x v="1"/>
    <s v="BHP Elec 69KV D Line-SD 3.31-PLUMA-WHITEWOOD-Lawrence SD"/>
  </r>
  <r>
    <s v="BH Power Inc."/>
    <x v="21"/>
    <s v="BHP Electric Substations-SD"/>
    <n v="645462.21"/>
    <n v="327792.1466147388"/>
    <x v="1"/>
    <s v="BHP Elec Sub - SD 34 - MERILLAT-WEST SUB (D)"/>
  </r>
  <r>
    <s v="BH Power Inc."/>
    <x v="53"/>
    <s v="BHP General Plant-Land/Buildings-SD"/>
    <n v="2247536.08"/>
    <n v="332538.89344954799"/>
    <x v="1"/>
    <s v="BHP Gen Plant Land/Buildings-SD-Sturgis Office"/>
  </r>
  <r>
    <s v="BH Power Inc."/>
    <x v="44"/>
    <s v="BHP Electric Transmission Lines-WY"/>
    <n v="5256191.38"/>
    <n v="332649.52998050844"/>
    <x v="1"/>
    <s v="BHP Elec T Line-WY 1.16 OSAGE-LANGE 230KV"/>
  </r>
  <r>
    <s v="BH Power Inc."/>
    <x v="21"/>
    <s v="BHP Electric Substations-SD"/>
    <n v="759571.39"/>
    <n v="332828.1920209204"/>
    <x v="1"/>
    <s v="BHP Elec Sub - SD 86 - PIEDMONT SUB (D)"/>
  </r>
  <r>
    <s v="BH Power Inc."/>
    <x v="47"/>
    <s v="BHP Electric Substations-SD"/>
    <n v="939529.46"/>
    <n v="332974.35900142463"/>
    <x v="1"/>
    <s v="BHP Elec Sub - SD 89 - DC TIE (T)"/>
  </r>
  <r>
    <s v="BH Power Inc."/>
    <x v="21"/>
    <s v="BHP Electric Substations-WY"/>
    <n v="643636.01"/>
    <n v="333204.97177801171"/>
    <x v="1"/>
    <s v="BHP Elec Sub - WY 20 - NSI 69/4.16KV SUB - WEST (D)"/>
  </r>
  <r>
    <s v="BH Power Inc."/>
    <x v="55"/>
    <s v="BHP Electric 69KV Distrib Lines-WY"/>
    <n v="2201199.06"/>
    <n v="334403.14555248781"/>
    <x v="1"/>
    <s v="BHP Elec 69KV D Line-WY 3.05-OSAGE-NEWCASTLE NORTH_x000a_-Weston  WY"/>
  </r>
  <r>
    <s v="BH Power Inc."/>
    <x v="21"/>
    <s v="BHP Electric Substations-SD"/>
    <n v="360133.39"/>
    <n v="335420.39809799741"/>
    <x v="1"/>
    <s v="BHP Elec Sub - SD 45 - MOBILE SUB-CAMPBELL ST (D)"/>
  </r>
  <r>
    <s v="BH Power Inc."/>
    <x v="47"/>
    <s v="BHP Electric Substations-WY"/>
    <n v="418317.79000000004"/>
    <n v="338440.62138945638"/>
    <x v="1"/>
    <s v="BHP Elec Sub - WY 03 - WYODAK 230KV SUB (T)"/>
  </r>
  <r>
    <s v="BH Power Inc."/>
    <x v="22"/>
    <s v="BHP Electric 69KV Distrib Lines-SD"/>
    <n v="2071798.39"/>
    <n v="344350.71578034444"/>
    <x v="1"/>
    <s v="BHP Elec 69KV D Line-SD 3.15-CUSTER-WEST HILL-Custer SD"/>
  </r>
  <r>
    <s v="BH Power Inc."/>
    <x v="27"/>
    <s v="BHP General Plant - State Wide-SD"/>
    <n v="339212.87"/>
    <n v="346142.98681545601"/>
    <x v="1"/>
    <s v="BHP Gen Plant Other-SD Tax District 0199"/>
  </r>
  <r>
    <s v="BH Power Inc."/>
    <x v="22"/>
    <s v="BHP Electric 69KV Distrib Lines-SD"/>
    <n v="1381146.69"/>
    <n v="347200.2631686494"/>
    <x v="1"/>
    <s v="BHP Elec 69KV D Line-SD 3.06-PACTOLA-PLUMA-Lawrence SD"/>
  </r>
  <r>
    <s v="BH Power Inc."/>
    <x v="21"/>
    <s v="BHP Electric Substations-WY"/>
    <n v="2212315.35"/>
    <n v="347214.65345360583"/>
    <x v="1"/>
    <s v="BHP Elec Sub - WY 02 - NSI 69KV SUB (D)"/>
  </r>
  <r>
    <s v="BH Power Inc."/>
    <x v="22"/>
    <s v="BHP Electric 69KV Distrib Lines-WY"/>
    <n v="504075.5"/>
    <n v="352813.50206719211"/>
    <x v="1"/>
    <s v="BHP Elec 69KV D Line-WY 3.23-OSAGE-UPTON-Weston  WY"/>
  </r>
  <r>
    <s v="BH Power Inc."/>
    <x v="11"/>
    <s v="BHP Electric Substations-NE"/>
    <n v="978846.34"/>
    <n v="355916.17135259591"/>
    <x v="1"/>
    <s v="BHP Elec Sub - NE 01 - STEGALL 230KV SUB (T)"/>
  </r>
  <r>
    <s v="BH Power Inc."/>
    <x v="55"/>
    <s v="BHP Electric 69KV Distrib Lines-SD"/>
    <n v="1128577.49"/>
    <n v="358437.90710635373"/>
    <x v="1"/>
    <s v="BHP Elec 69KV D Line-SD 3.06-PACTOLA-PLUMA-Lawrence SD"/>
  </r>
  <r>
    <s v="BH Power Inc."/>
    <x v="21"/>
    <s v="BHP Electric Substations-SD"/>
    <n v="907636.94000000006"/>
    <n v="360249.49414155178"/>
    <x v="1"/>
    <s v="BHP Elec Sub - SD 75 - 44TH STREET SUB (D)"/>
  </r>
  <r>
    <s v="BH Power Inc."/>
    <x v="55"/>
    <s v="BHP Electric 69KV Distrib Lines-SD"/>
    <n v="1518696.94"/>
    <n v="362009.57597549079"/>
    <x v="1"/>
    <s v="BHP Elec 69KV D Line-SD 3.16-WEST HILL-EDGEMONT-Fall River SD"/>
  </r>
  <r>
    <s v="BH Power Inc."/>
    <x v="23"/>
    <s v="BHP Electric Distribution - Mass-SD"/>
    <n v="2701771.26"/>
    <n v="364923.77157795499"/>
    <x v="1"/>
    <s v="BHP Elec Distribution-SD-Lawrence County"/>
  </r>
  <r>
    <s v="BH Power Inc."/>
    <x v="21"/>
    <s v="BHP Electric Substations-SD"/>
    <n v="818488.82000000007"/>
    <n v="365322.63889937312"/>
    <x v="1"/>
    <s v="BHP Elec Sub - SD 65 - HOT SPRINGS CITY SUB (D)"/>
  </r>
  <r>
    <s v="BH Power Inc."/>
    <x v="44"/>
    <s v="BHP Electric Transmission Lines-NE"/>
    <n v="13162319.380000001"/>
    <n v="368072.41537425801"/>
    <x v="1"/>
    <s v="BHP Elec T Line-NE 1.04-WEST HILL-STEGALL - 230KV"/>
  </r>
  <r>
    <s v="BH Power Inc."/>
    <x v="21"/>
    <s v="BHP Electric Substations-SD"/>
    <n v="677809.99"/>
    <n v="369548.74340696586"/>
    <x v="1"/>
    <s v="BHP Elec Sub - SD 76 - SPRUCE GULCH SUB (D)"/>
  </r>
  <r>
    <s v="BH Power Inc."/>
    <x v="26"/>
    <s v="BHP Electric Distribution - Mass-SD"/>
    <n v="914818.83000000007"/>
    <n v="371518.0064792941"/>
    <x v="1"/>
    <s v="BHP Elec Distribution-SD-Butte County"/>
  </r>
  <r>
    <s v="BH Power Inc."/>
    <x v="22"/>
    <s v="BHP Electric 69KV Distrib Lines-SD"/>
    <n v="524697.41"/>
    <n v="372306.66246200504"/>
    <x v="1"/>
    <s v="BHP Elec 69KV D Line-SD 3.21-CUSTER-MINNEKAHTA-Custer SD"/>
  </r>
  <r>
    <s v="BH Power Inc."/>
    <x v="21"/>
    <s v="BHP Electric Substations-SD"/>
    <n v="2172097.38"/>
    <n v="382411.35018474032"/>
    <x v="1"/>
    <s v="BHP Elec Sub - SD 46 - EAST NORTH STREET SUB (D)"/>
  </r>
  <r>
    <s v="BH Power Inc."/>
    <x v="10"/>
    <s v="BHP Electric Distribution - Mass-SD"/>
    <n v="2857758.95"/>
    <n v="388340.48872100469"/>
    <x v="1"/>
    <s v="BHP Elec Distribution-SD-Pennington County"/>
  </r>
  <r>
    <s v="BH Power Inc."/>
    <x v="11"/>
    <s v="BHP Electric Substations-SD"/>
    <n v="1687934.8900000001"/>
    <n v="388781.70934603963"/>
    <x v="1"/>
    <s v="BHP Elec Sub - SD 97 - MINNEKAHTA 230KV SUB (T)"/>
  </r>
  <r>
    <s v="BH Power Inc."/>
    <x v="49"/>
    <s v="BHP General Plant - State Wide-SD"/>
    <n v="1563019.98"/>
    <n v="389050.50786712219"/>
    <x v="1"/>
    <s v="BHP Gen Plant Other-SD Tax District 0199"/>
  </r>
  <r>
    <s v="BH Power Inc."/>
    <x v="21"/>
    <s v="BHP Electric Substations-SD"/>
    <n v="714953.85"/>
    <n v="397255.7592750914"/>
    <x v="1"/>
    <s v="BHP Elec Sub - SD 74 - MOUNTAIN VIEW SUB (D)"/>
  </r>
  <r>
    <s v="BH Power Inc."/>
    <x v="21"/>
    <s v="BHP Electric Substations-SD"/>
    <n v="721185.92"/>
    <n v="402840.0227041812"/>
    <x v="1"/>
    <s v="BHP Elec Sub - SD 87 - SUNDANCE HILL SUB (D)"/>
  </r>
  <r>
    <s v="BH Power Inc."/>
    <x v="11"/>
    <s v="BHP Electric Substations-WY"/>
    <n v="1589001.15"/>
    <n v="408801.30889976397"/>
    <x v="1"/>
    <s v="BHP Elec Sub - WY 40 - DAVE JOHNSTON 230KV SUB (PACIFICORP) (T)"/>
  </r>
  <r>
    <s v="BH Power Inc."/>
    <x v="61"/>
    <s v="BHP Elec Gen-Ben French Diesel"/>
    <n v="613000.25"/>
    <n v="410462.08670800203"/>
    <x v="1"/>
    <s v="BHP Elec Gen-Other-Ben French Diesel Common"/>
  </r>
  <r>
    <s v="BH Power Inc."/>
    <x v="32"/>
    <s v="BHP Electric Transmission Lines-SD"/>
    <n v="9310390.7599999998"/>
    <n v="413990.52861142682"/>
    <x v="1"/>
    <s v="BHP Elec T Line-SD 1.16 - OSAGE- LANGE 230 KV"/>
  </r>
  <r>
    <s v="BH Power Inc."/>
    <x v="22"/>
    <s v="BHP Electric 69KV Distrib Lines-SD"/>
    <n v="973653.56"/>
    <n v="425078.34634979995"/>
    <x v="1"/>
    <s v="BHP Elec 69KV D Line-SD 3.36-RC SOUTHWEST LOOP-Pennington SD"/>
  </r>
  <r>
    <s v="BH Power Inc."/>
    <x v="62"/>
    <s v="BHP Elec Gen-Neil Simpson II"/>
    <n v="2038711.61"/>
    <n v="425380.29665526334"/>
    <x v="1"/>
    <s v="BHP Elec Gen-Steam-NEIL SIMPSON 2"/>
  </r>
  <r>
    <s v="BH Power Inc."/>
    <x v="22"/>
    <s v="BHP Electric Distribution - Mass-WY"/>
    <n v="1163507.1200000001"/>
    <n v="425568.20227912569"/>
    <x v="1"/>
    <s v="BHP Elec Distribution-WY-Weston County"/>
  </r>
  <r>
    <s v="BH Power Inc."/>
    <x v="22"/>
    <s v="BHP Electric 69KV Distrib Lines-SD"/>
    <n v="938041.53"/>
    <n v="426660.99666660768"/>
    <x v="1"/>
    <s v="BHP Elec 69KV D Line-SD 3.30-CAMPBELL ST.-LANGE (DC)-Pennington SD"/>
  </r>
  <r>
    <s v="BH Power Inc."/>
    <x v="26"/>
    <s v="BHP Electric Distribution - Mass-SD"/>
    <n v="1273417.4100000001"/>
    <n v="429164.01976227772"/>
    <x v="1"/>
    <s v="BHP Elec Distribution-SD-Meade County"/>
  </r>
  <r>
    <s v="BH Power Inc."/>
    <x v="55"/>
    <s v="BHP Electric 69KV Distrib Lines-WY"/>
    <n v="443467.07"/>
    <n v="433506.22400038794"/>
    <x v="1"/>
    <s v="BHP Elec 69KV D Line-WY 3.23-OSAGE-UPTON-Weston  WY"/>
  </r>
  <r>
    <s v="BH Power Inc."/>
    <x v="21"/>
    <s v="BHP Electric Substations-SD"/>
    <n v="1418591.15"/>
    <n v="445798.81011065701"/>
    <x v="1"/>
    <s v="BHP Elec Sub - SD 24 - CUSTER SUB (D)"/>
  </r>
  <r>
    <s v="BH Power Inc."/>
    <x v="21"/>
    <s v="BHP Electric Substations-SD"/>
    <n v="813215.37"/>
    <n v="449040.58251579083"/>
    <x v="1"/>
    <s v="BHP Elec Sub - SD 14 - KIRK SWITCH STATION (D)"/>
  </r>
  <r>
    <s v="BH Power Inc."/>
    <x v="21"/>
    <s v="BHP Electric Substations-SD"/>
    <n v="1248838.48"/>
    <n v="450498.36446540029"/>
    <x v="1"/>
    <s v="BHP Elec Sub - SD 35 - PACTOLA SUB (D)"/>
  </r>
  <r>
    <s v="BH Power Inc."/>
    <x v="28"/>
    <s v="BHP General Plant - Tower Sites-SD"/>
    <n v="859637.31"/>
    <n v="450773.35830800381"/>
    <x v="1"/>
    <s v="BHP Gen Plant Tower Sites-SD-Terry Peak Communication Site"/>
  </r>
  <r>
    <s v="BH Power Inc."/>
    <x v="61"/>
    <s v="BHP Elec Gen-Corriedale Wind Farm"/>
    <n v="51220265.490000002"/>
    <n v="453043.76046170492"/>
    <x v="1"/>
    <s v="BHP Elec Gen-Corriedale Wind Farm"/>
  </r>
  <r>
    <s v="BH Power Inc."/>
    <x v="55"/>
    <s v="BHP Electric 69KV Distrib Lines-SD"/>
    <n v="930324.36"/>
    <n v="456735.33981898689"/>
    <x v="1"/>
    <s v="BHP Elec 69KV D Line-SD 3.13-PACTOLA-CUSTER-Pennington SD"/>
  </r>
  <r>
    <s v="BH Power Inc."/>
    <x v="14"/>
    <s v="BHP Electric Distribution - Mass-SD"/>
    <n v="995211.42"/>
    <n v="460777.64154863969"/>
    <x v="1"/>
    <s v="BHP Elec Distribution-SD-Fall River County"/>
  </r>
  <r>
    <s v="BH Power Inc."/>
    <x v="21"/>
    <s v="BHP Electric Substations-SD"/>
    <n v="916051.56"/>
    <n v="463865.9562047419"/>
    <x v="1"/>
    <s v="BHP Elec Sub - SD 84 - MALL 69/24.9KV SUB (D)"/>
  </r>
  <r>
    <s v="BH Power Inc."/>
    <x v="32"/>
    <s v="BHP Electric Transmission Lines-SD"/>
    <n v="1237849.55"/>
    <n v="466455.62463969801"/>
    <x v="1"/>
    <s v="BHP Elec T Line-SD 1.06-MINNEKAHTA-OSAGE - 230KV"/>
  </r>
  <r>
    <s v="BH Power Inc."/>
    <x v="55"/>
    <s v="BHP Electric 69KV Distrib Lines-SD"/>
    <n v="2044566.55"/>
    <n v="477589.60524850286"/>
    <x v="1"/>
    <s v="BHP Elec 69KV D Line-SD 3.10-STURGIS-LANGE-Meade SD"/>
  </r>
  <r>
    <s v="BH Power Inc."/>
    <x v="21"/>
    <s v="BHP Electric Substations-SD"/>
    <n v="936840.8"/>
    <n v="480370.83495165705"/>
    <x v="1"/>
    <s v="BHP Elec Sub - SD 06 - BEN FRENCH 24.9KV SUB (D)"/>
  </r>
  <r>
    <s v="BH Power Inc."/>
    <x v="21"/>
    <s v="BHP Electric Substations-SD"/>
    <n v="1664451.07"/>
    <n v="488450.30314547039"/>
    <x v="1"/>
    <s v="BHP Elec Sub - SD 28 - CEMETARY SUB (D)"/>
  </r>
  <r>
    <s v="BH Power Inc."/>
    <x v="27"/>
    <s v="BHP General Plant - State Wide-WY"/>
    <n v="491896.12"/>
    <n v="502388.35652012163"/>
    <x v="1"/>
    <s v="BHP Gen Plant Other-WY Tax District 0801"/>
  </r>
  <r>
    <s v="BH Power Inc."/>
    <x v="21"/>
    <s v="BHP Electric Substations-SD"/>
    <n v="1449695.22"/>
    <n v="520837.89695344371"/>
    <x v="1"/>
    <s v="BHP Elec Sub - SD 51 - PLUMA SUB (D)"/>
  </r>
  <r>
    <s v="BH Power Inc."/>
    <x v="21"/>
    <s v="BHP Electric Substations-SD"/>
    <n v="2308027.06"/>
    <n v="523164.34969749721"/>
    <x v="1"/>
    <s v="BHP Elec Sub - SD 94 - SOUTH RAPID CITY SUB 12.47KV (D)"/>
  </r>
  <r>
    <s v="BH Power Inc."/>
    <x v="21"/>
    <s v="BHP Electric Substations-SD"/>
    <n v="2338844.7200000002"/>
    <n v="531679.11735717766"/>
    <x v="1"/>
    <s v="BHP Elec Sub - SD 85 - RADIO DRIVE SUB SW RC (D)"/>
  </r>
  <r>
    <s v="BH Power Inc."/>
    <x v="21"/>
    <s v="BHP Electric Substations-SD"/>
    <n v="1265662.71"/>
    <n v="555204.09075343411"/>
    <x v="1"/>
    <s v="BHP Elec Sub - SD 83 - STURGIS 12.47KV SUB (D)"/>
  </r>
  <r>
    <s v="BH Power Inc."/>
    <x v="55"/>
    <s v="BHP Electric 69KV Distrib Lines-SD"/>
    <n v="1579682.7000000002"/>
    <n v="583818.59074326698"/>
    <x v="1"/>
    <s v="BHP Elec 69KV D Line-SD 3.07-YELLOW CREEK-SUNDANCE HILL #1-Lawrence SD"/>
  </r>
  <r>
    <s v="BH Power Inc."/>
    <x v="44"/>
    <s v="BHP Electric Transmission Lines-SD"/>
    <n v="992458.23"/>
    <n v="592230.73667749879"/>
    <x v="1"/>
    <s v="BHP Elec T Line-SD 1.06-MINNEKAHTA-OSAGE - 230KV"/>
  </r>
  <r>
    <s v="BH Power Inc."/>
    <x v="44"/>
    <s v="BHP Electric Transmission Lines-SD"/>
    <n v="1073185.57"/>
    <n v="596935.47531826608"/>
    <x v="1"/>
    <s v="BHP Elec T Line-SD 1.03-LANGE- SOUTH RAPID CITY - 230KV"/>
  </r>
  <r>
    <s v="BH Power Inc."/>
    <x v="29"/>
    <s v="BHP General Plant-Land/Buildings-SD"/>
    <n v="1055736.1599999999"/>
    <n v="601644.39402944187"/>
    <x v="1"/>
    <s v="BHP Gen Plant Land/Buildings-SD-Rapid City Service Center"/>
  </r>
  <r>
    <s v="BH Power Inc."/>
    <x v="32"/>
    <s v="BHP Electric Transmission Lines-WY"/>
    <n v="1767729.17"/>
    <n v="602836.83024508762"/>
    <x v="1"/>
    <s v="BHP Elec T Line-WY 1.06-MINNEKAHTA-OSAGE - 230KV"/>
  </r>
  <r>
    <s v="BH Power Inc."/>
    <x v="21"/>
    <s v="BHP Electric Substations-SD"/>
    <n v="1611950"/>
    <n v="606617.07500033523"/>
    <x v="1"/>
    <s v="BHP Elec Sub - SD 78 - CENTURY ROAD SUB (D)"/>
  </r>
  <r>
    <s v="BH Power Inc."/>
    <x v="37"/>
    <s v="BHP Electric Distribution - Mass-SD"/>
    <n v="1133611.99"/>
    <n v="606826.71723179007"/>
    <x v="1"/>
    <s v="BHP Elec Distribution-SD-Pennington County"/>
  </r>
  <r>
    <s v="BH Power Inc."/>
    <x v="32"/>
    <s v="BHP Electric Transmission Lines-WY"/>
    <n v="10685515.050000001"/>
    <n v="607730.31860467407"/>
    <x v="1"/>
    <s v="BHP Elec T Line-WY 1.15 TECKLA-OSAGE 230KV"/>
  </r>
  <r>
    <s v="BH Power Inc."/>
    <x v="12"/>
    <s v="BHP Electric Distribution - Mass-SD"/>
    <n v="2072230.81"/>
    <n v="623764.68739602086"/>
    <x v="1"/>
    <s v="BHP Elec Distribution-SD-Custer County"/>
  </r>
  <r>
    <s v="BH Power Inc."/>
    <x v="21"/>
    <s v="BHP Electric Substations-SD"/>
    <n v="1825525.35"/>
    <n v="625394.37697196507"/>
    <x v="1"/>
    <s v="BHP Elec Sub - SD 30 - FOURTH ST SUB (D)"/>
  </r>
  <r>
    <s v="BH Power Inc."/>
    <x v="31"/>
    <s v="BHP General Plant - State Wide-SD"/>
    <n v="1515045.1099999999"/>
    <n v="627899.30722354993"/>
    <x v="1"/>
    <s v="BHP Gen Plant Other-SD Tax District 0199"/>
  </r>
  <r>
    <s v="BH Power Inc."/>
    <x v="55"/>
    <s v="BHP Electric 69KV Distrib Lines-SD"/>
    <n v="1194893.6000000001"/>
    <n v="628481.7200206843"/>
    <x v="1"/>
    <s v="BHP Elec 69KV D Line-SD 3.36-RC SOUTHWEST LOOP-Pennington SD"/>
  </r>
  <r>
    <s v="BH Power Inc."/>
    <x v="40"/>
    <s v="BHP Elec Gen-Prairie Gen-Cheyenne"/>
    <n v="4137801.1"/>
    <n v="629790.47023932717"/>
    <x v="1"/>
    <s v="BHP Elec Gen-Other-CPGS Common"/>
  </r>
  <r>
    <s v="BH Power Inc."/>
    <x v="21"/>
    <s v="BHP Electric Substations-WY"/>
    <n v="1210755.1200000001"/>
    <n v="642142.44583174598"/>
    <x v="1"/>
    <s v="BHP Elec Sub - WY 01 - OSAGE 69KV STEEL SUB (D)"/>
  </r>
  <r>
    <s v="BH Power Inc."/>
    <x v="21"/>
    <s v="BHP Electric Substations-SD"/>
    <n v="1689630.1"/>
    <n v="642437.73892853048"/>
    <x v="1"/>
    <s v="BHP Elec Sub - SD 73 - WHITEWOOD 69/24.9KV SUB (D)"/>
  </r>
  <r>
    <s v="BH Power Inc."/>
    <x v="3"/>
    <s v="BHP Elec Gen-Wyodak Plant"/>
    <n v="1290312.51"/>
    <n v="644622.57860074472"/>
    <x v="1"/>
    <s v="BHP Elec Gen-Steam-WYODAK 1 Joint Plant Unit 1"/>
  </r>
  <r>
    <s v="BH Power Inc."/>
    <x v="33"/>
    <s v="BHP Electric Distribution - Mass-SD"/>
    <n v="1130812.03"/>
    <n v="646502.48521675542"/>
    <x v="1"/>
    <s v="BHP Elec Distribution-SD-Pennington County"/>
  </r>
  <r>
    <s v="BH Power Inc."/>
    <x v="12"/>
    <s v="BHP Electric Distribution - Mass-SD"/>
    <n v="1910630.99"/>
    <n v="648284.88163324189"/>
    <x v="1"/>
    <s v="BHP Elec Distribution-SD-Butte County"/>
  </r>
  <r>
    <s v="BH Power Inc."/>
    <x v="44"/>
    <s v="BHP Electric Transmission Lines-WY"/>
    <n v="1081558.18"/>
    <n v="659516.92137498828"/>
    <x v="1"/>
    <s v="BHP Elec T Line-WY 1.06-MINNEKAHTA-OSAGE - 230KV"/>
  </r>
  <r>
    <s v="BH Power Inc."/>
    <x v="60"/>
    <s v="BHP Elec Gen-Lange CT"/>
    <n v="1564134.72"/>
    <n v="668229.20134845341"/>
    <x v="1"/>
    <s v="BHP Elec Gen-Other-Lange CT Unit 1"/>
  </r>
  <r>
    <s v="BH Power Inc."/>
    <x v="14"/>
    <s v="BHP Electric Distribution - Mass-SD"/>
    <n v="1480743.06"/>
    <n v="674672.52246031666"/>
    <x v="1"/>
    <s v="BHP Elec Distribution-SD-Butte County"/>
  </r>
  <r>
    <s v="BH Power Inc."/>
    <x v="55"/>
    <s v="BHP Electric 69KV Distrib Lines-SD"/>
    <n v="1930766.44"/>
    <n v="678431.16802754346"/>
    <x v="1"/>
    <s v="BHP Elec 69KV D Line-SD 3.31-PLUMA-WHITEWOOD-Lawrence SD"/>
  </r>
  <r>
    <s v="BH Power Inc."/>
    <x v="34"/>
    <s v="BHP General Plant - State Wide-SD"/>
    <n v="1835871.71"/>
    <n v="682646.25732804532"/>
    <x v="1"/>
    <s v="BHP Gen Plant Other-SD Tax District 0199"/>
  </r>
  <r>
    <s v="BH Power Inc."/>
    <x v="14"/>
    <s v="BHP Electric Distribution - Mass-SD"/>
    <n v="1770686.96"/>
    <n v="686816.60445520084"/>
    <x v="1"/>
    <s v="BHP Elec Distribution-SD-Custer County"/>
  </r>
  <r>
    <s v="BH Power Inc."/>
    <x v="32"/>
    <s v="BHP Electric Transmission Lines-WY"/>
    <n v="4843319.2300000004"/>
    <n v="693479.83365504257"/>
    <x v="1"/>
    <s v="BHP Elec T Line-WY 1.11-DONKEY CREEK TO PUMPKIN BUTTES - 230KV"/>
  </r>
  <r>
    <s v="BH Power Inc."/>
    <x v="12"/>
    <s v="BHP Electric Distribution - Mass-SD"/>
    <n v="2584790.17"/>
    <n v="715417.17416078749"/>
    <x v="1"/>
    <s v="BHP Elec Distribution-SD-Fall River County"/>
  </r>
  <r>
    <s v="BH Power Inc."/>
    <x v="32"/>
    <s v="BHP Electric Transmission Lines-WY"/>
    <n v="6390983.5099999998"/>
    <n v="839315.8493193012"/>
    <x v="1"/>
    <s v="BHP Elec T Line-WY 1.12-PUMPKIN BUTTES TO WINDSTAR - 230KV"/>
  </r>
  <r>
    <s v="BH Power Inc."/>
    <x v="29"/>
    <s v="BHP General Plant-Land/Buildings-SD"/>
    <n v="912138.39"/>
    <n v="843066.80814794172"/>
    <x v="1"/>
    <s v="BHP Gen Plant Land/Buildings-SD-RC General Office"/>
  </r>
  <r>
    <s v="BH Power Inc."/>
    <x v="55"/>
    <s v="BHP Electric 69KV Distrib Lines-SD"/>
    <n v="1394929.1600000001"/>
    <n v="855809.37886320357"/>
    <x v="1"/>
    <s v="BHP Elec 69KV D Line-SD 3.30-CAMPBELL ST.-LANGE (DC)-Pennington SD"/>
  </r>
  <r>
    <s v="BH Power Inc."/>
    <x v="27"/>
    <s v="BHP Elec Gen-Neil Simpson II"/>
    <n v="844163.06"/>
    <n v="859647.19889548246"/>
    <x v="1"/>
    <s v="BHP Elec Gen-Steam-NEIL SIMPSON 2"/>
  </r>
  <r>
    <s v="BH Power Inc."/>
    <x v="55"/>
    <s v="BHP Electric 69KV Distrib Lines-SD"/>
    <n v="846775.57000000007"/>
    <n v="860693.71131141973"/>
    <x v="1"/>
    <s v="BHP Elec 69KV D Line-SD 3.21-CUSTER-MINNEKAHTA-Fall River SD"/>
  </r>
  <r>
    <s v="BH Power Inc."/>
    <x v="23"/>
    <s v="BHP Electric Distribution - Mass-SD"/>
    <n v="6973414.3600000003"/>
    <n v="864752.81042179139"/>
    <x v="1"/>
    <s v="BHP Elec Distribution-SD-Pennington County"/>
  </r>
  <r>
    <s v="BH Power Inc."/>
    <x v="58"/>
    <s v="BHP General Plant - State Wide-SD"/>
    <n v="2141289.9900000002"/>
    <n v="883883.95895815198"/>
    <x v="1"/>
    <s v="BHP Gen Plant Other-SD Tax District 0199"/>
  </r>
  <r>
    <s v="BH Power Inc."/>
    <x v="21"/>
    <s v="BHP Electric Substations-SD"/>
    <n v="2267806.61"/>
    <n v="901849.35299508763"/>
    <x v="1"/>
    <s v="BHP Elec Sub - SD 91 - SOUTH RAPID CITY SUB (D)"/>
  </r>
  <r>
    <s v="BH Power Inc."/>
    <x v="52"/>
    <s v="BHP General Plant-Land/Buildings-SD"/>
    <n v="2167568.96"/>
    <n v="928912.34373098542"/>
    <x v="1"/>
    <s v="BHP Gen Plant Land/Buildings-SD-RC Campus - Catron Blvd."/>
  </r>
  <r>
    <s v="BH Power Inc."/>
    <x v="21"/>
    <s v="BHP Electric Substations-WY"/>
    <n v="3639599.3200000003"/>
    <n v="952904.72628198622"/>
    <x v="1"/>
    <s v="BHP Elec Sub - WY 27 - WYODAK 230KV SUB (D)"/>
  </r>
  <r>
    <s v="BH Power Inc."/>
    <x v="44"/>
    <s v="BHP Electric Transmission Lines-SD"/>
    <n v="15065436.970000001"/>
    <n v="953449.0212990446"/>
    <x v="1"/>
    <s v="BHP Elec T Line-SD 1.16 - OSAGE- LANGE 230 KV"/>
  </r>
  <r>
    <s v="BH Power Inc."/>
    <x v="32"/>
    <s v="BHP Electric Transmission Lines-SD"/>
    <n v="1794173.07"/>
    <n v="956488.17198238336"/>
    <x v="1"/>
    <s v="BHP Elec T Line-SD 1.02-LOOKOUT-LANGE - 230KV"/>
  </r>
  <r>
    <s v="BH Power Inc."/>
    <x v="22"/>
    <s v="BHP Electric Distribution - Mass-SD"/>
    <n v="2858754.7"/>
    <n v="974845.46609811787"/>
    <x v="1"/>
    <s v="BHP Elec Distribution-SD-Fall River County"/>
  </r>
  <r>
    <s v="BH Power Inc."/>
    <x v="26"/>
    <s v="BHP Electric Distribution - Mass-SD"/>
    <n v="2121704.4900000002"/>
    <n v="974855.69095249393"/>
    <x v="1"/>
    <s v="BHP Elec Distribution-SD-Lawrence County"/>
  </r>
  <r>
    <s v="BH Power Inc."/>
    <x v="22"/>
    <s v="BHP Electric Distribution - Mass-SD"/>
    <n v="3343896.7800000003"/>
    <n v="981330.18719386554"/>
    <x v="1"/>
    <s v="BHP Elec Distribution-SD-Butte County"/>
  </r>
  <r>
    <s v="BH Power Inc."/>
    <x v="32"/>
    <s v="BHP Electric Transmission Lines-WY"/>
    <n v="2737205.16"/>
    <n v="1014267.67788456"/>
    <x v="1"/>
    <s v="BHP Elec T Line-WY 1.07-OSAGE-WYODAK - 230KV"/>
  </r>
  <r>
    <s v="BH Power Inc."/>
    <x v="40"/>
    <s v="BHP Elec Gen-Ben French CT"/>
    <n v="1349158.57"/>
    <n v="1029291.4945107601"/>
    <x v="1"/>
    <s v="BHP Elec Gen-Other-Ben French CT Common"/>
  </r>
  <r>
    <s v="BH Power Inc."/>
    <x v="44"/>
    <s v="BHP Electric Transmission Lines-WY"/>
    <n v="5150711.18"/>
    <n v="1053138.5267211399"/>
    <x v="1"/>
    <s v="BHP Elec T Line-WY 1.11-DONKEY CREEK TO PUMPKIN BUTTES - 230KV"/>
  </r>
  <r>
    <s v="BH Power Inc."/>
    <x v="39"/>
    <s v="BHP Elec Gen-Prairie Gen-Cheyenne"/>
    <n v="6183815.6200000001"/>
    <n v="1055006.4875729999"/>
    <x v="1"/>
    <s v="BHP Elec Gen-Other-CPGS Combined Cycle"/>
  </r>
  <r>
    <s v="BH Power Inc."/>
    <x v="32"/>
    <s v="BHP Electric Transmission Lines-WY"/>
    <n v="2695146.71"/>
    <n v="1092164.11880252"/>
    <x v="1"/>
    <s v="BHP Elec T Line-WY 1.01-WYODAK-LOOKOUT - 230KV"/>
  </r>
  <r>
    <s v="BH Power Inc."/>
    <x v="21"/>
    <s v="BHP Electric Substations-SD"/>
    <n v="1702949.9"/>
    <n v="1108124.61709092"/>
    <x v="1"/>
    <s v="BHP Elec Sub - SD 68 - WEST HILL SUB (D)"/>
  </r>
  <r>
    <s v="BH Power Inc."/>
    <x v="44"/>
    <s v="BHP Electric Transmission Lines-WY"/>
    <n v="13856455.99"/>
    <n v="1121682.5357150501"/>
    <x v="1"/>
    <s v="BHP Elec T Line-WY 1.15 TECKLA-OSAGE 230KV"/>
  </r>
  <r>
    <s v="BH Power Inc."/>
    <x v="39"/>
    <s v="BHP Elec Gen-Lange CT"/>
    <n v="2258592.35"/>
    <n v="1132510.0897214699"/>
    <x v="1"/>
    <s v="BHP Elec Gen-Other-Lange CT Unit 1"/>
  </r>
  <r>
    <s v="BH Power Inc."/>
    <x v="60"/>
    <s v="BHP Elec Gen-Ben French CT"/>
    <n v="1325465.6600000001"/>
    <n v="1152366.25106446"/>
    <x v="1"/>
    <s v="BHP Elec Gen-Other-Ben French CT Common"/>
  </r>
  <r>
    <s v="BH Power Inc."/>
    <x v="21"/>
    <s v="BHP Electric Substations-SD"/>
    <n v="3046541.17"/>
    <n v="1178768.2689885299"/>
    <x v="1"/>
    <s v="BHP Elec Sub - SD 44 - WAREHOUSE (D)"/>
  </r>
  <r>
    <s v="BH Power Inc."/>
    <x v="21"/>
    <s v="BHP Electric Substations-SD"/>
    <n v="2417337.12"/>
    <n v="1179022.7376184999"/>
    <x v="1"/>
    <s v="BHP Elec Sub - SD 05 - BEN FRENCH 69KV SUB (D)"/>
  </r>
  <r>
    <s v="BH Power Inc."/>
    <x v="22"/>
    <s v="BHP Electric 69KV Distrib Lines-SD"/>
    <n v="3665931.96"/>
    <n v="1193576.7441867799"/>
    <x v="1"/>
    <s v="BHP Elec 69KV D Line-SD 3.11-RAPID CITY LOOP-Pennington SD"/>
  </r>
  <r>
    <s v="BH Power Inc."/>
    <x v="11"/>
    <s v="BHP Electric Substations-WY"/>
    <n v="4684705.13"/>
    <n v="1205231.0905838199"/>
    <x v="1"/>
    <s v="BHP Elec Sub - WY 30 - WINDSTAR 230KV SUB (PACIFICORP) (T)"/>
  </r>
  <r>
    <s v="BH Power Inc."/>
    <x v="44"/>
    <s v="BHP Electric Transmission Lines-WY"/>
    <n v="1999497.77"/>
    <n v="1209708.9160042901"/>
    <x v="1"/>
    <s v="BHP Elec T Line-WY 1.07-OSAGE-WYODAK - 230KV"/>
  </r>
  <r>
    <s v="BH Power Inc."/>
    <x v="39"/>
    <s v="BHP Elec Gen-Neil Simpson CT"/>
    <n v="2166683.9700000002"/>
    <n v="1212851.63307082"/>
    <x v="1"/>
    <s v="BHP Elec Gen-Other-Neil Simpson CT Unit 1"/>
  </r>
  <r>
    <s v="BH Power Inc."/>
    <x v="55"/>
    <s v="BHP Electric Distribution - Mass-WY"/>
    <n v="3281608.76"/>
    <n v="1243940.0247273701"/>
    <x v="1"/>
    <s v="BHP Elec Distribution-WY-Weston County"/>
  </r>
  <r>
    <s v="BH Power Inc."/>
    <x v="11"/>
    <s v="BHP Electric Substations-SD"/>
    <n v="2727426.23"/>
    <n v="1244631.4479561099"/>
    <x v="1"/>
    <s v="BHP Elec Sub - SD 01 - RC 230/69KV LANGE SUB (T)"/>
  </r>
  <r>
    <s v="BH Power Inc."/>
    <x v="44"/>
    <s v="BHP Electric Transmission Lines-SD"/>
    <n v="1773356.49"/>
    <n v="1244951.4738669801"/>
    <x v="1"/>
    <s v="BHP Elec T Line-SD 1.02-LOOKOUT-LANGE - 230KV"/>
  </r>
  <r>
    <s v="BH Power Inc."/>
    <x v="55"/>
    <s v="BHP Electric 69KV Distrib Lines-SD"/>
    <n v="1209008.57"/>
    <n v="1282753.9910442301"/>
    <x v="1"/>
    <s v="BHP Elec 69KV D Line-SD 3.21-CUSTER-MINNEKAHTA-Custer SD"/>
  </r>
  <r>
    <s v="BH Power Inc."/>
    <x v="21"/>
    <s v="BHP Electric Substations-SD"/>
    <n v="3862909.67"/>
    <n v="1288536.6871157601"/>
    <x v="1"/>
    <s v="BHP Elec Sub - SD 98 - MINNEKAHTA 69KV SUB (D)"/>
  </r>
  <r>
    <s v="BH Power Inc."/>
    <x v="11"/>
    <s v="BHP Electric Substations-SD"/>
    <n v="2390198.0099999998"/>
    <n v="1295557.4183724399"/>
    <x v="1"/>
    <s v="BHP Elec Sub - SD 21 - WEST HILL 230/69KV SUB (T)"/>
  </r>
  <r>
    <s v="BH Power Inc."/>
    <x v="11"/>
    <s v="BHP Electric Substations-SD"/>
    <n v="2288106.06"/>
    <n v="1305985.2913295799"/>
    <x v="1"/>
    <s v="BHP Elec Sub - SD 16 - YELLOW CREEK SUB (T)"/>
  </r>
  <r>
    <s v="BH Power Inc."/>
    <x v="44"/>
    <s v="BHP Electric Transmission Lines-WY"/>
    <n v="7111611.2999999998"/>
    <n v="1329287.7342767201"/>
    <x v="1"/>
    <s v="BHP Elec T Line-WY 1.12-PUMPKIN BUTTES TO WINDSTAR - 230KV"/>
  </r>
  <r>
    <s v="BH Power Inc."/>
    <x v="22"/>
    <s v="BHP Electric Distribution - Mass-SD"/>
    <n v="3958517.0300000003"/>
    <n v="1348189.21421425"/>
    <x v="1"/>
    <s v="BHP Elec Distribution-SD-Meade County"/>
  </r>
  <r>
    <s v="BH Power Inc."/>
    <x v="21"/>
    <s v="BHP Electric Substations-WY"/>
    <n v="2893129.8"/>
    <n v="1371515.3143498499"/>
    <x v="1"/>
    <s v="BHP Elec Sub - WY 22 - NSII 69KV SUB (D)"/>
  </r>
  <r>
    <s v="BH Power Inc."/>
    <x v="11"/>
    <s v="BHP Electric Substations-WY"/>
    <n v="2064134.68"/>
    <n v="1373325.0852094099"/>
    <x v="1"/>
    <s v="BHP Elec Sub - WY 03 - WYODAK 230KV SUB (T)"/>
  </r>
  <r>
    <s v="BH Power Inc."/>
    <x v="39"/>
    <s v="BHP Elec Gen-Prairie Gen-Cheyenne"/>
    <n v="7832902.71"/>
    <n v="1410410.7518153701"/>
    <x v="1"/>
    <s v="BHP Elec Gen-Other-CPGS Common"/>
  </r>
  <r>
    <s v="BH Power Inc."/>
    <x v="11"/>
    <s v="BHP Electric Substations-WY"/>
    <n v="4203292.4000000004"/>
    <n v="1449514.6716267799"/>
    <x v="1"/>
    <s v="BHP Elec Sub - WY 07 - OSAGE 230KV SUB (T)"/>
  </r>
  <r>
    <s v="BH Power Inc."/>
    <x v="22"/>
    <s v="BHP Electric Distribution - Mass-SD"/>
    <n v="5975384.21"/>
    <n v="1488496.6075861701"/>
    <x v="1"/>
    <s v="BHP Elec Distribution-SD-Custer County"/>
  </r>
  <r>
    <s v="BH Power Inc."/>
    <x v="63"/>
    <s v="BHP General Plant - State Wide-SD"/>
    <n v="6472224.1699999999"/>
    <n v="1512055.9725458801"/>
    <x v="1"/>
    <s v="BHP Gen Plant Other-SD Tax District 0199"/>
  </r>
  <r>
    <s v="BH Power Inc."/>
    <x v="11"/>
    <s v="BHP Electric Substations-SD"/>
    <n v="4544964.38"/>
    <n v="1514411.5002502"/>
    <x v="1"/>
    <s v="BHP Elec Sub - SD 88 - SOUTH RAPID CITY SUB (T)"/>
  </r>
  <r>
    <s v="BH Power Inc."/>
    <x v="11"/>
    <s v="BHP Electric Substations-SD"/>
    <n v="2548984.06"/>
    <n v="1592120.98063527"/>
    <x v="1"/>
    <s v="BHP Elec Sub - SD 15 - LOOKOUT 230/69KV SUB (T)"/>
  </r>
  <r>
    <s v="BH Power Inc."/>
    <x v="44"/>
    <s v="BHP Electric Transmission Lines-WY"/>
    <n v="2275451.56"/>
    <n v="1608766.4344857901"/>
    <x v="1"/>
    <s v="BHP Elec T Line-WY 1.01-WYODAK-LOOKOUT - 230KV"/>
  </r>
  <r>
    <s v="BH Power Inc."/>
    <x v="65"/>
    <s v="BHP Elec Gen-Neil Simpson II"/>
    <n v="15896107.52"/>
    <n v="1645085.6411007899"/>
    <x v="1"/>
    <s v="BHP Elec Gen-Steam-NEIL SIMPSON 2"/>
  </r>
  <r>
    <s v="BH Power Inc."/>
    <x v="21"/>
    <s v="BHP Electric Substations-SD"/>
    <n v="2711977.83"/>
    <n v="1670754.9064976401"/>
    <x v="1"/>
    <s v="BHP Elec Sub - SD 93 - YELLOW CREEK SUB (D)"/>
  </r>
  <r>
    <s v="BH Power Inc."/>
    <x v="11"/>
    <s v="BHP Electric Substations-WY"/>
    <n v="6099396.2800000003"/>
    <n v="1705931.54735544"/>
    <x v="1"/>
    <s v="BHP Elec Sub - WY 29 - DONKEY CREEK 230KV (T)"/>
  </r>
  <r>
    <s v="BH Power Inc."/>
    <x v="55"/>
    <s v="BHP Electric 69KV Distrib Lines-SD"/>
    <n v="4915022.26"/>
    <n v="1768372.7036792"/>
    <x v="1"/>
    <s v="BHP Elec 69KV D Line-SD 3.11-RAPID CITY LOOP-Pennington SD"/>
  </r>
  <r>
    <s v="BH Power Inc."/>
    <x v="14"/>
    <s v="BHP Electric Distribution - Mass-SD"/>
    <n v="3819540.2800000003"/>
    <n v="1831640.31088533"/>
    <x v="1"/>
    <s v="BHP Elec Distribution-SD-Meade County"/>
  </r>
  <r>
    <s v="BH Power Inc."/>
    <x v="26"/>
    <s v="BHP Electric Distribution - Mass-SD"/>
    <n v="5080040"/>
    <n v="1978585.84973801"/>
    <x v="1"/>
    <s v="BHP Elec Distribution-SD-Pennington County"/>
  </r>
  <r>
    <s v="BH Power Inc."/>
    <x v="21"/>
    <s v="BHP Electric Substations-SD"/>
    <n v="2980387.18"/>
    <n v="2030597.7144149099"/>
    <x v="1"/>
    <s v="BHP Elec Sub - SD 42 - USBR E RCTIE/CAMPBELL ST SUB (D)"/>
  </r>
  <r>
    <s v="BH Power Inc."/>
    <x v="61"/>
    <s v="BHP Elec Gen-Prairie Gen-Cheyenne"/>
    <n v="10957868.6"/>
    <n v="2133191.9008393199"/>
    <x v="1"/>
    <s v="BHP Elec Gen-Other-CPGS Common"/>
  </r>
  <r>
    <s v="BH Power Inc."/>
    <x v="65"/>
    <s v="BHP Elec Gen-WYGen 3"/>
    <n v="9531257.4499999993"/>
    <n v="2181241.7744992301"/>
    <x v="1"/>
    <s v="BHP Elec Gen-Steam-WYGEN 3 Unit 1"/>
  </r>
  <r>
    <s v="BH Power Inc."/>
    <x v="21"/>
    <s v="BHP Electric Substations-SD"/>
    <n v="5275527.92"/>
    <n v="2211312.7358930698"/>
    <x v="1"/>
    <s v="BHP Elec Sub - SD 92 - LOOKOUT 230/69KV SUB (D)"/>
  </r>
  <r>
    <s v="BH Power Inc."/>
    <x v="14"/>
    <s v="BHP Electric Distribution - Mass-SD"/>
    <n v="6349457.1799999997"/>
    <n v="2305954.0458710799"/>
    <x v="1"/>
    <s v="BHP Elec Distribution-SD-Lawrence County"/>
  </r>
  <r>
    <s v="BH Power Inc."/>
    <x v="1"/>
    <s v="BHP Elec Gen-Neil Simpson II"/>
    <n v="4418249.67"/>
    <n v="2513089.17489147"/>
    <x v="1"/>
    <s v="BHP Elec Gen-Steam-NEIL SIMPSON 2/WYGEN 3 Unit 1"/>
  </r>
  <r>
    <s v="BH Power Inc."/>
    <x v="53"/>
    <s v="BHP General Plant-Land/Buildings-SD"/>
    <n v="9596152.2599999998"/>
    <n v="2545393.0922684902"/>
    <x v="1"/>
    <s v="BHP Gen Plant Land/Buildings-SD-Rapid City Service Center"/>
  </r>
  <r>
    <s v="BH Power Inc."/>
    <x v="55"/>
    <s v="BHP Electric Distribution - Mass-SD"/>
    <n v="8087801.2699999996"/>
    <n v="2822299.2937982897"/>
    <x v="1"/>
    <s v="BHP Elec Distribution-SD-Butte County"/>
  </r>
  <r>
    <s v="BH Power Inc."/>
    <x v="6"/>
    <s v="BHP Elec Gen-Neil Simpson II"/>
    <n v="24751685.140000001"/>
    <n v="2866296.6877045697"/>
    <x v="1"/>
    <s v="BHP Elec Gen-Steam-NEIL SIMPSON 2"/>
  </r>
  <r>
    <s v="BH Power Inc."/>
    <x v="22"/>
    <s v="BHP Electric Distribution - Mass-SD"/>
    <n v="7900995.8499999996"/>
    <n v="3136310.8275917298"/>
    <x v="1"/>
    <s v="BHP Elec Distribution-SD-Lawrence County"/>
  </r>
  <r>
    <s v="BH Power Inc."/>
    <x v="53"/>
    <s v="BHP General Plant-Land/Buildings-SD"/>
    <n v="56044344.350000001"/>
    <n v="3138987.7105774698"/>
    <x v="1"/>
    <s v="BHP Gen Plant Land/Buildings-SD-RC Campus - Catron Blvd."/>
  </r>
  <r>
    <s v="BH Power Inc."/>
    <x v="55"/>
    <s v="BHP Electric Distribution - Mass-SD"/>
    <n v="9078198.6300000008"/>
    <n v="3178468.7944660699"/>
    <x v="1"/>
    <s v="BHP Elec Distribution-SD-Fall River County"/>
  </r>
  <r>
    <s v="BH Power Inc."/>
    <x v="61"/>
    <s v="BHP Elec Gen-Ben French CT"/>
    <n v="4243171.91"/>
    <n v="3268516.41609318"/>
    <x v="1"/>
    <s v="BHP Elec Gen-Other-Ben French CT Unit 2"/>
  </r>
  <r>
    <s v="BH Power Inc."/>
    <x v="61"/>
    <s v="BHP Elec Gen-Ben French CT"/>
    <n v="4157771.46"/>
    <n v="3376452.3142756196"/>
    <x v="1"/>
    <s v="BHP Elec Gen-Other-Ben French CT Unit 1"/>
  </r>
  <r>
    <s v="BH Power Inc."/>
    <x v="21"/>
    <s v="BHP Electric Substations-SD"/>
    <n v="8644662.5500000007"/>
    <n v="3426652.7901363401"/>
    <x v="1"/>
    <s v="BHP Elec Sub - SD 37 - RC 230/69-24.9 LANGE SUB (D)"/>
  </r>
  <r>
    <s v="BH Power Inc."/>
    <x v="61"/>
    <s v="BHP Elec Gen-Ben French CT"/>
    <n v="4205771.8"/>
    <n v="3489371.4740590197"/>
    <x v="1"/>
    <s v="BHP Elec Gen-Other-Ben French CT Unit 3"/>
  </r>
  <r>
    <s v="BH Power Inc."/>
    <x v="55"/>
    <s v="BHP Electric Distribution - Mass-SD"/>
    <n v="7032592.3700000001"/>
    <n v="3489519.2960081999"/>
    <x v="1"/>
    <s v="BHP Elec Distribution-SD-Meade County"/>
  </r>
  <r>
    <s v="BH Power Inc."/>
    <x v="55"/>
    <s v="BHP Electric Distribution - Mass-SD"/>
    <n v="9678055.0999999996"/>
    <n v="3495727.79771213"/>
    <x v="1"/>
    <s v="BHP Elec Distribution-SD-Custer County"/>
  </r>
  <r>
    <s v="BH Power Inc."/>
    <x v="12"/>
    <s v="BHP Electric Distribution - Mass-SD"/>
    <n v="8733827.3800000008"/>
    <n v="3581674.8375416799"/>
    <x v="1"/>
    <s v="BHP Elec Distribution-SD-Meade County"/>
  </r>
  <r>
    <s v="BH Power Inc."/>
    <x v="66"/>
    <s v="BHP General Plant-Land/Buildings-SD"/>
    <n v="7556192.6600000001"/>
    <n v="3603332.5854618601"/>
    <x v="1"/>
    <s v="BHP Gen Plant Land/Buildings-SD-RC Campus - Catron Blvd."/>
  </r>
  <r>
    <s v="BH Power Inc."/>
    <x v="67"/>
    <s v="BHP Elec Gen-Neil Simpson II"/>
    <n v="16703907.34"/>
    <n v="3682186.4508922496"/>
    <x v="1"/>
    <s v="BHP Elec Gen-Steam-NEIL SIMPSON 2"/>
  </r>
  <r>
    <s v="BH Power Inc."/>
    <x v="12"/>
    <s v="BHP Electric Distribution - Mass-SD"/>
    <n v="10851639.02"/>
    <n v="3768546.8617066299"/>
    <x v="1"/>
    <s v="BHP Elec Distribution-SD-Lawrence County"/>
  </r>
  <r>
    <s v="BH Power Inc."/>
    <x v="61"/>
    <s v="BHP Elec Gen-Ben French CT"/>
    <n v="5291510.5599999996"/>
    <n v="4400045.9564152202"/>
    <x v="1"/>
    <s v="BHP Elec Gen-Other-Ben French CT Unit 4"/>
  </r>
  <r>
    <s v="BH Power Inc."/>
    <x v="22"/>
    <s v="BHP Electric Distribution - Mass-SD"/>
    <n v="15806569.869999999"/>
    <n v="4720294.6932599498"/>
    <x v="1"/>
    <s v="BHP Elec Distribution-SD-Pennington County"/>
  </r>
  <r>
    <s v="BH Power Inc."/>
    <x v="13"/>
    <s v="BHP Electric Distribution - Mass-SD"/>
    <n v="13518314.1"/>
    <n v="5440145.3161533596"/>
    <x v="1"/>
    <s v="BHP Elec Distribution-SD-Meters &amp; Transformers"/>
  </r>
  <r>
    <s v="BH Power Inc."/>
    <x v="14"/>
    <s v="BHP Electric Distribution - Mass-SD"/>
    <n v="13363732.35"/>
    <n v="5586048.2639666405"/>
    <x v="1"/>
    <s v="BHP Elec Distribution-SD-Pennington County"/>
  </r>
  <r>
    <s v="BH Power Inc."/>
    <x v="1"/>
    <s v="BHP Elec Gen-Wyodak Plant"/>
    <n v="7532898.7400000002"/>
    <n v="6572963.3595905099"/>
    <x v="1"/>
    <s v="BHP Elec Gen-Steam-WYODAK 1 Joint Plant Unit 1"/>
  </r>
  <r>
    <s v="BH Power Inc."/>
    <x v="11"/>
    <s v="BHP Electric Substations-SD"/>
    <n v="24881557.920000002"/>
    <n v="6623440.9114093101"/>
    <x v="1"/>
    <s v="BHP Elec Sub - SD 89 - DC TIE (T)"/>
  </r>
  <r>
    <s v="BH Power Inc."/>
    <x v="67"/>
    <s v="BHP Elec Gen-Wyodak Plant"/>
    <n v="15170486.51"/>
    <n v="7249345.5830559004"/>
    <x v="1"/>
    <s v="BHP Elec Gen-Steam-WYODAK 1 Joint Plant Unit 1"/>
  </r>
  <r>
    <s v="BH Power Inc."/>
    <x v="65"/>
    <s v="BHP Elec Gen-Neil Simpson II"/>
    <n v="13055315.609999999"/>
    <n v="7589750.4135803701"/>
    <x v="1"/>
    <s v="BHP Elec Gen-Steam-NEIL SIMPSON 2/WYGEN 3 Unit 1"/>
  </r>
  <r>
    <s v="BH Power Inc."/>
    <x v="55"/>
    <s v="BHP Electric Distribution - Mass-SD"/>
    <n v="17506486.48"/>
    <n v="7789342.9471829701"/>
    <x v="1"/>
    <s v="BHP Elec Distribution-SD-Lawrence County"/>
  </r>
  <r>
    <s v="BH Power Inc."/>
    <x v="55"/>
    <s v="BHP Electric Distribution - Mass-SD"/>
    <n v="19811915.899999999"/>
    <n v="9207888.69956927"/>
    <x v="1"/>
    <s v="BHP Elec Distribution-SD-Pennington County"/>
  </r>
  <r>
    <s v="BH Power Inc."/>
    <x v="65"/>
    <s v="BHP Elec Gen-Wyodak Plant"/>
    <n v="9215535.6899999995"/>
    <n v="9272233.5081271492"/>
    <x v="1"/>
    <s v="BHP Elec Gen-Steam-WYODAK 1 Joint Plant Unit 1"/>
  </r>
  <r>
    <s v="BH Power Inc."/>
    <x v="10"/>
    <s v="BHP Electric Distribution - Mass-SD"/>
    <n v="24327723.359999999"/>
    <n v="9816749.4248610605"/>
    <x v="1"/>
    <s v="BHP Elec Distribution-SD-Meters &amp; Transformers"/>
  </r>
  <r>
    <s v="BH Power Inc."/>
    <x v="67"/>
    <s v="BHP Elec Gen-WYGen 3"/>
    <n v="63809531.369999997"/>
    <n v="11032072.903862139"/>
    <x v="1"/>
    <s v="BHP Elec Gen-Steam-WYGEN 3 Unit 1"/>
  </r>
  <r>
    <s v="BH Power Inc."/>
    <x v="61"/>
    <s v="BHP Elec Gen-Prairie Gen-Cheyenne"/>
    <n v="59046674.490000002"/>
    <n v="11498629.90392334"/>
    <x v="1"/>
    <s v="BHP Elec Gen-Other-CPGS Combined Cycle"/>
  </r>
  <r>
    <s v="BH Power Inc."/>
    <x v="61"/>
    <s v="BHP Elec Gen-Lange CT"/>
    <n v="28915419.280000001"/>
    <n v="11892099.500662539"/>
    <x v="1"/>
    <s v="BHP Elec Gen-Other-Lange CT Unit 1"/>
  </r>
  <r>
    <s v="BH Power Inc."/>
    <x v="6"/>
    <s v="BHP Elec Gen-WYGen 3"/>
    <n v="62870238.090000004"/>
    <n v="12951881.42376177"/>
    <x v="1"/>
    <s v="BHP Elec Gen-Steam-WYGEN 3 Unit 1"/>
  </r>
  <r>
    <s v="BH Power Inc."/>
    <x v="67"/>
    <s v="BHP Elec Gen-Neil Simpson II"/>
    <n v="25168860.789999999"/>
    <n v="13116253.33897743"/>
    <x v="1"/>
    <s v="BHP Elec Gen-Steam-NEIL SIMPSON 2/WYGEN 3 Unit 1"/>
  </r>
  <r>
    <s v="BH Power Inc."/>
    <x v="61"/>
    <s v="BHP Elec Gen-Neil Simpson CT"/>
    <n v="31069533.07"/>
    <n v="13211482.36721901"/>
    <x v="1"/>
    <s v="BHP Elec Gen-Other-Neil Simpson CT Unit 1"/>
  </r>
  <r>
    <s v="BH Power Inc."/>
    <x v="12"/>
    <s v="BHP Electric Distribution - Mass-SD"/>
    <n v="30911029.68"/>
    <n v="13439005.311498061"/>
    <x v="1"/>
    <s v="BHP Elec Distribution-SD-Pennington County"/>
  </r>
  <r>
    <s v="BH Power Inc."/>
    <x v="6"/>
    <s v="BHP Elec Gen-Neil Simpson II"/>
    <n v="68662316.349999994"/>
    <n v="34657344.578628257"/>
    <x v="1"/>
    <s v="BHP Elec Gen-Steam-NEIL SIMPSON 2/WYGEN 3 Unit 1"/>
  </r>
  <r>
    <s v="BH Power Inc."/>
    <x v="6"/>
    <s v="BHP Elec Gen-Wyodak Plant"/>
    <n v="81977918.280000001"/>
    <n v="43839846.379827008"/>
    <x v="1"/>
    <s v="BHP Elec Gen-Steam-WYODAK 1 Joint Plant Unit 1"/>
  </r>
  <r>
    <s v="BH Power Inc."/>
    <x v="0"/>
    <s v="BHP Electric Distribution - Mass-SD"/>
    <n v="8666366.7799999993"/>
    <n v="-794455.4343373992"/>
    <x v="2"/>
    <s v="BHP Elec Distribution-SD-Meters &amp; Transformers"/>
  </r>
  <r>
    <s v="BH Power Inc."/>
    <x v="2"/>
    <s v="BHP Electric Distribution - Mass-SD"/>
    <n v="1362894.96"/>
    <n v="-664295.69790775701"/>
    <x v="2"/>
    <s v="BHP Elec Distribution-SD-Meters &amp; Transformers"/>
  </r>
  <r>
    <s v="BH Power Inc."/>
    <x v="1"/>
    <s v="BHP Elec Gen-WYGen 3"/>
    <n v="5449904.2199999997"/>
    <n v="-663523.09087331814"/>
    <x v="2"/>
    <s v="BHP Elec Gen-Steam-WYGEN 3 Unit 1"/>
  </r>
  <r>
    <s v="BH Power Inc."/>
    <x v="3"/>
    <s v="BHP Elec Gen-WYGen 3"/>
    <n v="49202.05"/>
    <n v="-559055.62011768145"/>
    <x v="2"/>
    <s v="BHP Elec Gen-Steam-WYGEN 3 Unit 1"/>
  </r>
  <r>
    <s v="BH Power Inc."/>
    <x v="4"/>
    <s v="BHP Electric Distribution - Mass-SD"/>
    <n v="1612132.58"/>
    <n v="-478562.30259816971"/>
    <x v="2"/>
    <s v="BHP Elec Distribution-SD-Pennington County"/>
  </r>
  <r>
    <s v="BH Power Inc."/>
    <x v="4"/>
    <s v="BHP Electric Distribution - Mass-SD"/>
    <n v="1077492.21"/>
    <n v="-242324.92841912471"/>
    <x v="2"/>
    <s v="BHP Elec Distribution-SD-Lawrence County"/>
  </r>
  <r>
    <s v="BH Power Inc."/>
    <x v="4"/>
    <s v="BHP Electric Distribution - Mass-SD"/>
    <n v="878212.61"/>
    <n v="-212050.7689033206"/>
    <x v="2"/>
    <s v="BHP Elec Distribution-SD-Custer County"/>
  </r>
  <r>
    <s v="BH Power Inc."/>
    <x v="4"/>
    <s v="BHP Electric Distribution - Mass-SD"/>
    <n v="1105380.8899999999"/>
    <n v="-175883.85885125652"/>
    <x v="2"/>
    <s v="BHP Elec Distribution-SD-Meade County"/>
  </r>
  <r>
    <s v="BH Power Inc."/>
    <x v="4"/>
    <s v="BHP Electric Distribution - Mass-SD"/>
    <n v="575460.94000000006"/>
    <n v="-106781.9938438667"/>
    <x v="2"/>
    <s v="BHP Elec Distribution-SD-Fall River County"/>
  </r>
  <r>
    <s v="BH Power Inc."/>
    <x v="4"/>
    <s v="BHP Electric Distribution - Mass-SD"/>
    <n v="279998.58"/>
    <n v="-104815.0057079558"/>
    <x v="2"/>
    <s v="BHP Elec Distribution-SD-Butte County"/>
  </r>
  <r>
    <s v="BH Power Inc."/>
    <x v="5"/>
    <s v="BHP General Plant - State Wide-SD"/>
    <n v="193280.15"/>
    <n v="-84983.730087065793"/>
    <x v="2"/>
    <s v="BHP Gen Plant Other-SD Tax District 0199"/>
  </r>
  <r>
    <s v="BH Power Inc."/>
    <x v="4"/>
    <s v="BHP Electric Distribution - Mass-WY"/>
    <n v="488110.3"/>
    <n v="-83267.182181575903"/>
    <x v="2"/>
    <s v="BHP Elec Distribution-WY-Weston County"/>
  </r>
  <r>
    <s v="BH Power Inc."/>
    <x v="6"/>
    <s v="BHP Elec Gen-Neil Simpson I"/>
    <n v="145430.9"/>
    <n v="-62599.020637616006"/>
    <x v="2"/>
    <s v="BHP Elec Gen-Steam-Neil Simpson 1 Unit 1"/>
  </r>
  <r>
    <s v="BH Power Inc."/>
    <x v="2"/>
    <s v="BHP Electric Distribution - Mass-WY"/>
    <n v="55572.770000000004"/>
    <n v="-47626.883711687697"/>
    <x v="2"/>
    <s v="BHP Elec Distribution-WY-Meters &amp; Transformers"/>
  </r>
  <r>
    <s v="BH Power Inc."/>
    <x v="7"/>
    <s v="BHP General Plant-Land/Buildings-SD"/>
    <n v="10923.95"/>
    <n v="-36420.551228204604"/>
    <x v="2"/>
    <s v="BHP Gen Plant Land/Buildings-SD-RC Campus - Catron Blvd."/>
  </r>
  <r>
    <s v="BH Power Inc."/>
    <x v="0"/>
    <s v="BHP Electric Distribution - Mass-WY"/>
    <n v="76915.75"/>
    <n v="-13582.947386587201"/>
    <x v="2"/>
    <s v="BHP Elec Distribution-WY-Meters &amp; Transformers"/>
  </r>
  <r>
    <s v="BH Power Inc."/>
    <x v="4"/>
    <s v="BHP Electric Distribution - Mass-SD"/>
    <n v="38691.599999999999"/>
    <n v="-8888.3593258680012"/>
    <x v="2"/>
    <s v="BHP Elec Distribution-SD-Unspecified (CCNC Conversion)"/>
  </r>
  <r>
    <s v="BH Power Inc."/>
    <x v="4"/>
    <s v="BHP Electric Distribution - Mass-MT"/>
    <n v="48558.41"/>
    <n v="-8342.0235747878996"/>
    <x v="2"/>
    <s v="BHP Elec Distribution-MT-Powder River County"/>
  </r>
  <r>
    <s v="BH Power Inc."/>
    <x v="8"/>
    <s v="BHP Electric 69KV Distrib Lines-SD"/>
    <n v="212353.45"/>
    <n v="-4154.3585789725003"/>
    <x v="2"/>
    <s v="BHP Elec 69KV D Line-SD 3.36-RC SOUTHWEST LOOP-Pennington SD"/>
  </r>
  <r>
    <s v="BH Power Inc."/>
    <x v="9"/>
    <s v="BHP Electric Substations-SD"/>
    <n v="427303.03"/>
    <n v="-3535.3300759776998"/>
    <x v="2"/>
    <s v="BHP Elec Sub - SD 103 - CLEVELAND STREET SUB (D)"/>
  </r>
  <r>
    <s v="BH Power Inc."/>
    <x v="8"/>
    <s v="BHP Electric 69KV Distrib Lines-SD"/>
    <n v="151732.04"/>
    <n v="-3070.3044439148002"/>
    <x v="2"/>
    <s v="BHP Elec 69KV D Line-SD 3.30-CAMPBELL ST.-LANGE (DC)-Pennington SD"/>
  </r>
  <r>
    <s v="BH Power Inc."/>
    <x v="2"/>
    <s v="BHP Electric Distribution - Mass-SD"/>
    <n v="1618.05"/>
    <n v="-2390.7886106999999"/>
    <x v="2"/>
    <s v="BHP Elec Distribution-SD-Lawrence County"/>
  </r>
  <r>
    <s v="BH Power Inc."/>
    <x v="4"/>
    <s v="BHP Electric Distribution - Mass-WY"/>
    <n v="11501.35"/>
    <n v="-2387.4071302232001"/>
    <x v="2"/>
    <s v="BHP Elec Distribution-WY-Campbell County"/>
  </r>
  <r>
    <s v="BH Power Inc."/>
    <x v="10"/>
    <s v="BHP Electric Distribution - Mass-MT"/>
    <n v="-13861.970000000001"/>
    <n v="-2189.1491532804998"/>
    <x v="2"/>
    <s v="BHP Elec Distribution-MT-Powder River County"/>
  </r>
  <r>
    <s v="BH Power Inc."/>
    <x v="4"/>
    <s v="BHP Electric Distribution - Mass-MT"/>
    <n v="5386.75"/>
    <n v="-2091.3938388227998"/>
    <x v="2"/>
    <s v="BHP Elec Distribution-MT-Carter County"/>
  </r>
  <r>
    <s v="BH Power Inc."/>
    <x v="9"/>
    <s v="BHP Electric Substations-SD"/>
    <n v="311092.72000000003"/>
    <n v="-1979.8905088232002"/>
    <x v="2"/>
    <s v="BHP Elec Sub - SD 106 - EAST MEADE SUB (D)"/>
  </r>
  <r>
    <s v="BH Power Inc."/>
    <x v="8"/>
    <s v="BHP Electric 69KV Distrib Lines-SD"/>
    <n v="151808.15"/>
    <n v="-1800.4027230925001"/>
    <x v="2"/>
    <s v="BHP Elec 69KV D Line-SD 3.31-PLUMA-WHITEWOOD-Lawrence SD"/>
  </r>
  <r>
    <s v="BH Power Inc."/>
    <x v="9"/>
    <s v="BHP Electric Substations-SD"/>
    <n v="77738.2"/>
    <n v="-1561.8600083078002"/>
    <x v="2"/>
    <s v="BHP Elec Sub - SD 83 - STURGIS 12.47KV SUB (D)"/>
  </r>
  <r>
    <s v="BH Power Inc."/>
    <x v="8"/>
    <s v="BHP Electric Distribution - Mass-SD"/>
    <n v="55336.08"/>
    <n v="-1459.321145115"/>
    <x v="2"/>
    <s v="BHP Elec Distribution-SD-Pennington County"/>
  </r>
  <r>
    <s v="BH Power Inc."/>
    <x v="9"/>
    <s v="BHP Electric Substations-SD"/>
    <n v="69420.44"/>
    <n v="-1446.6414220934"/>
    <x v="2"/>
    <s v="BHP Elec Sub - SD 87 - SUNDANCE HILL SUB (D)"/>
  </r>
  <r>
    <s v="BH Power Inc."/>
    <x v="9"/>
    <s v="BHP Electric 69KV Distrib Lines-SD"/>
    <n v="145257.92000000001"/>
    <n v="-1340.4705899232001"/>
    <x v="2"/>
    <s v="BHP Elec 69KV D Line-SD 3.11-RAPID CITY LOOP-Pennington SD"/>
  </r>
  <r>
    <s v="BH Power Inc."/>
    <x v="9"/>
    <s v="BHP Electric Substations-SD"/>
    <n v="54820.04"/>
    <n v="-1336.0200284283999"/>
    <x v="2"/>
    <s v="BHP Elec Sub - SD 91 - SOUTH RAPID CITY SUB (D)"/>
  </r>
  <r>
    <s v="BH Power Inc."/>
    <x v="8"/>
    <s v="BHP Electric 69KV Distrib Lines-SD"/>
    <n v="77173.210000000006"/>
    <n v="-1206.7002845257"/>
    <x v="2"/>
    <s v="BHP Elec 69KV D Line-SD 3.42-PIEDMONT SUB 69KV TAP LINE-Meade SD"/>
  </r>
  <r>
    <s v="BH Power Inc."/>
    <x v="9"/>
    <s v="BHP Electric Substations-SD"/>
    <n v="42000"/>
    <n v="-1149.39258"/>
    <x v="2"/>
    <s v="BHP Elec Sub - SD 46 - EAST NORTH STREET SUB (D)"/>
  </r>
  <r>
    <s v="BH Power Inc."/>
    <x v="7"/>
    <s v="BHP General Plant-Land/Buildings-SD"/>
    <n v="440.81"/>
    <n v="-1119.0263716688"/>
    <x v="2"/>
    <s v="BHP Gen Plant Land/Buildings-SD-Spearfish Office"/>
  </r>
  <r>
    <s v="BH Power Inc."/>
    <x v="9"/>
    <s v="BHP Electric Substations-SD"/>
    <n v="44009"/>
    <n v="-1078.3349234"/>
    <x v="2"/>
    <s v="BHP Elec Sub - SD 84 - MALL 69/24.9KV SUB (D)"/>
  </r>
  <r>
    <s v="BH Power Inc."/>
    <x v="8"/>
    <s v="BHP Electric 69KV Distrib Lines-SD"/>
    <n v="55204.71"/>
    <n v="-960.53422545889998"/>
    <x v="2"/>
    <s v="BHP Elec 69KV D Line-SD 3.07-YELLOW CREEK-SUNDANCE HILL #1-Lawrence SD"/>
  </r>
  <r>
    <s v="BH Power Inc."/>
    <x v="7"/>
    <s v="BHP General Plant-Land/Buildings-SD"/>
    <n v="360.59000000000003"/>
    <n v="-915.38240820320004"/>
    <x v="2"/>
    <s v="BHP Gen Plant Land/Buildings-SD-Custer Office"/>
  </r>
  <r>
    <s v="BH Power Inc."/>
    <x v="8"/>
    <s v="BHP Electric 69KV Distrib Lines-MT"/>
    <n v="20312.07"/>
    <n v="-857.21911857150008"/>
    <x v="2"/>
    <s v="BHP Elec 69KV D Line-MT 3.18-SUNDANCE HILL-BELLE CREEK-Powder River MT"/>
  </r>
  <r>
    <s v="BH Power Inc."/>
    <x v="8"/>
    <s v="BHP Electric 69KV Distrib Lines-SD"/>
    <n v="36566.78"/>
    <n v="-842.6712064016001"/>
    <x v="2"/>
    <s v="BHP Elec 69KV D Line-SD 3.27-YELLOW CREEK-KIRK (EAST TIE)-Lawrence SD"/>
  </r>
  <r>
    <s v="BH Power Inc."/>
    <x v="8"/>
    <s v="BHP Electric 69KV Distrib Lines-SD"/>
    <n v="24209.16"/>
    <n v="-820.67665728380007"/>
    <x v="2"/>
    <s v="BHP Elec 69KV D Line-SD 3.08-KIRK-SUNDANCE HILL #2-Lawrence SD"/>
  </r>
  <r>
    <s v="BH Power Inc."/>
    <x v="8"/>
    <s v="BHP Electric 69KV Distrib Lines-SD"/>
    <n v="24128.65"/>
    <n v="-797.20842442150001"/>
    <x v="2"/>
    <s v="BHP Elec 69KV D Line-SD 3.21-CUSTER-MINNEKAHTA-Custer SD"/>
  </r>
  <r>
    <s v="BH Power Inc."/>
    <x v="8"/>
    <s v="BHP Electric 69KV Distrib Lines-SD"/>
    <n v="35463.56"/>
    <n v="-792.2348352962"/>
    <x v="2"/>
    <s v="BHP Elec 69KV D Line-SD 3.28-YELLOW CREEK-PLUMA (DC)-Lawrence SD"/>
  </r>
  <r>
    <s v="BH Power Inc."/>
    <x v="8"/>
    <s v="BHP Electric 69KV Distrib Lines-SD"/>
    <n v="35138.590000000004"/>
    <n v="-781.34723397729999"/>
    <x v="2"/>
    <s v="BHP Elec 69KV D Line-SD 3.29-YELLOW CREEK-PACTOLA TIE (DC)-Lawrence SD"/>
  </r>
  <r>
    <s v="BH Power Inc."/>
    <x v="9"/>
    <s v="BHP General Plant - State Wide-SD"/>
    <n v="38126.660000000003"/>
    <n v="-715.8158409688001"/>
    <x v="2"/>
    <s v="BHP Gen Plant Other-SD Tax District 0612"/>
  </r>
  <r>
    <s v="BH Power Inc."/>
    <x v="9"/>
    <s v="BHP Electric Substations-SD"/>
    <n v="13053.12"/>
    <n v="-681.20487034560006"/>
    <x v="2"/>
    <s v="BHP Elec Sub - SD 51 - PLUMA SUB (D)"/>
  </r>
  <r>
    <s v="BH Power Inc."/>
    <x v="9"/>
    <s v="BHP Electric Substations-SD"/>
    <n v="24959.850000000002"/>
    <n v="-659.23806060900006"/>
    <x v="2"/>
    <s v="BHP Elec Sub - SD 78 - CENTURY ROAD SUB (D)"/>
  </r>
  <r>
    <s v="BH Power Inc."/>
    <x v="9"/>
    <s v="BHP Electric Substations-SD"/>
    <n v="18468"/>
    <n v="-646.44999371999995"/>
    <x v="2"/>
    <s v="BHP Elec Sub - SD 34 - MERILLAT-WEST SUB (D)"/>
  </r>
  <r>
    <s v="BH Power Inc."/>
    <x v="4"/>
    <s v="BHP Electric Distribution - Mass-WY"/>
    <n v="2985.83"/>
    <n v="-614.84006384190002"/>
    <x v="2"/>
    <s v="BHP Elec Distribution-WY-Crook County"/>
  </r>
  <r>
    <s v="BH Power Inc."/>
    <x v="9"/>
    <s v="BHP Electric Substations-SD"/>
    <n v="20000"/>
    <n v="-585.51620000000003"/>
    <x v="2"/>
    <s v="BHP Elec Sub - SD 28 - CEMETARY SUB (D)"/>
  </r>
  <r>
    <s v="BH Power Inc."/>
    <x v="8"/>
    <s v="BHP Electric 69KV Distrib Lines-SD"/>
    <n v="27375.4"/>
    <n v="-576.74758727999995"/>
    <x v="2"/>
    <s v="BHP Elec 69KV D Line-SD 3.11-RAPID CITY LOOP-Pennington SD"/>
  </r>
  <r>
    <s v="BH Power Inc."/>
    <x v="2"/>
    <s v="BHP Electric Distribution - Mass-MT"/>
    <n v="434.35"/>
    <n v="-554.268162588"/>
    <x v="2"/>
    <s v="BHP Elec Distribution-MT-Meters &amp; Transformers"/>
  </r>
  <r>
    <s v="BH Power Inc."/>
    <x v="8"/>
    <s v="BHP Electric 69KV Distrib Lines-SD"/>
    <n v="16691.060000000001"/>
    <n v="-551.47112020460008"/>
    <x v="2"/>
    <s v="BHP Elec 69KV D Line-SD 3.21-CUSTER-MINNEKAHTA-Fall River SD"/>
  </r>
  <r>
    <s v="BH Power Inc."/>
    <x v="8"/>
    <s v="BHP Electric Distribution - Mass-SD"/>
    <n v="22513.69"/>
    <n v="-526.32263522950007"/>
    <x v="2"/>
    <s v="BHP Elec Distribution-SD-Lawrence County"/>
  </r>
  <r>
    <s v="BH Power Inc."/>
    <x v="9"/>
    <s v="BHP Electric Substations-SD"/>
    <n v="27199.170000000002"/>
    <n v="-510.65571301560004"/>
    <x v="2"/>
    <s v="BHP Elec Sub - SD 86 - PIEDMONT SUB (D)"/>
  </r>
  <r>
    <s v="BH Power Inc."/>
    <x v="8"/>
    <s v="BHP Electric 69KV Distrib Lines-SD"/>
    <n v="9500.880000000001"/>
    <n v="-437.78356251620005"/>
    <x v="2"/>
    <s v="BHP Elec 69KV D Line-SD 3.10-STURGIS-LANGE-Meade SD"/>
  </r>
  <r>
    <s v="BH Power Inc."/>
    <x v="9"/>
    <s v="BHP Electric Substations-SD"/>
    <n v="17781.03"/>
    <n v="-435.681465678"/>
    <x v="2"/>
    <s v="BHP Elec Sub - SD 85 - RADIO DRIVE SUB SW RC (D)"/>
  </r>
  <r>
    <s v="BH Power Inc."/>
    <x v="8"/>
    <s v="BHP Electric Distribution - Mass-SD"/>
    <n v="18024"/>
    <n v="-428.15551761790005"/>
    <x v="2"/>
    <s v="BHP Elec Distribution-SD-Custer County"/>
  </r>
  <r>
    <s v="BH Power Inc."/>
    <x v="9"/>
    <s v="BHP Electric Substations-WY"/>
    <n v="23061.23"/>
    <n v="-388.94009701419998"/>
    <x v="2"/>
    <s v="BHP Elec Sub - WY 10 - NEWCASTLE STEEL SUB (D)"/>
  </r>
  <r>
    <s v="BH Power Inc."/>
    <x v="8"/>
    <s v="BHP Electric Distribution - Mass-SD"/>
    <n v="13816.220000000001"/>
    <n v="-362.87407242419999"/>
    <x v="2"/>
    <s v="BHP Elec Distribution-SD-Fall River County"/>
  </r>
  <r>
    <s v="BH Power Inc."/>
    <x v="8"/>
    <s v="BHP Electric 69KV Distrib Lines-WY"/>
    <n v="10853.52"/>
    <n v="-339.8696303712"/>
    <x v="2"/>
    <s v="BHP Elec 69KV D Line-WY 3.23-OSAGE-UPTON-Weston  WY"/>
  </r>
  <r>
    <s v="BH Power Inc."/>
    <x v="9"/>
    <s v="BHP Electric Substations-SD"/>
    <n v="5158"/>
    <n v="-308.57131514000002"/>
    <x v="2"/>
    <s v="BHP Elec Sub - SD 05 - BEN FRENCH 69KV SUB (D)"/>
  </r>
  <r>
    <s v="BH Power Inc."/>
    <x v="8"/>
    <s v="BHP Electric Distribution - Mass-SD"/>
    <n v="11342.62"/>
    <n v="-302.40112499570006"/>
    <x v="2"/>
    <s v="BHP Elec Distribution-SD-Meade County"/>
  </r>
  <r>
    <s v="BH Power Inc."/>
    <x v="9"/>
    <s v="BHP General Plant - State Wide-WY"/>
    <n v="6755.81"/>
    <n v="-295.17858185200004"/>
    <x v="2"/>
    <s v="BHP Gen Plant Other-WY Tax District 0799"/>
  </r>
  <r>
    <s v="BH Power Inc."/>
    <x v="8"/>
    <s v="BHP Electric 69KV Distrib Lines-WY"/>
    <n v="4929.8500000000004"/>
    <n v="-269.93147229160002"/>
    <x v="2"/>
    <s v="BHP Elec 69KV D Line-WY 3.05-OSAGE-NEWCASTLE NORTH_x000a_-Weston  WY"/>
  </r>
  <r>
    <s v="BH Power Inc."/>
    <x v="8"/>
    <s v="BHP Electric 69KV Distrib Lines-SD"/>
    <n v="10230"/>
    <n v="-256.34798973320005"/>
    <x v="2"/>
    <s v="BHP Elec 69KV D Line-SD 3.09-SUNDANCE HILL-STURGIS-Lawrence SD"/>
  </r>
  <r>
    <s v="BH Power Inc."/>
    <x v="8"/>
    <s v="BHP Electric Distribution - Mass-MT"/>
    <n v="5991.64"/>
    <n v="-251.14270636800001"/>
    <x v="2"/>
    <s v="BHP Elec Distribution-MT-Powder River County"/>
  </r>
  <r>
    <s v="BH Power Inc."/>
    <x v="8"/>
    <s v="BHP Electric 69KV Distrib Lines-WY"/>
    <n v="5474.53"/>
    <n v="-249.27730376530002"/>
    <x v="2"/>
    <s v="BHP Elec 69KV D Line-WY 3.19-OSAGE-NEWCASTLE SOUTH-Weston  WY"/>
  </r>
  <r>
    <s v="BH Power Inc."/>
    <x v="8"/>
    <s v="BHP Electric 69KV Distrib Lines-SD"/>
    <n v="7043.85"/>
    <n v="-235.24831854890002"/>
    <x v="2"/>
    <s v="BHP Elec 69KV D Line-SD 3.08-KIRK-SUNDANCE HILL #2-Butte SD"/>
  </r>
  <r>
    <s v="BH Power Inc."/>
    <x v="9"/>
    <s v="BHP Electric Substations-SD"/>
    <n v="5797.7"/>
    <n v="-225.081903974"/>
    <x v="2"/>
    <s v="BHP Elec Sub - SD 73 - WHITEWOOD 69/24.9KV SUB (D)"/>
  </r>
  <r>
    <s v="BH Power Inc."/>
    <x v="8"/>
    <s v="BHP Electric 69KV Distrib Lines-SD"/>
    <n v="4506.68"/>
    <n v="-222.42726092100003"/>
    <x v="2"/>
    <s v="BHP Elec 69KV D Line-SD 3.16-WEST HILL-EDGEMONT-Fall River SD"/>
  </r>
  <r>
    <s v="BH Power Inc."/>
    <x v="9"/>
    <s v="BHP Electric Substations-SD"/>
    <n v="4314.1400000000003"/>
    <n v="-208.66791975179999"/>
    <x v="2"/>
    <s v="BHP Elec Sub - SD 26 - CROSS ST SUB 69/12.47 (D)"/>
  </r>
  <r>
    <s v="BH Power Inc."/>
    <x v="9"/>
    <s v="BHP Electric Substations-SD"/>
    <n v="5227.76"/>
    <n v="-207.94591646000001"/>
    <x v="2"/>
    <s v="BHP Elec Sub - SD 32 - HILL CITY 69/24.9KV SUB (D)"/>
  </r>
  <r>
    <s v="BH Power Inc."/>
    <x v="8"/>
    <s v="BHP Electric 69KV Distrib Lines-SD"/>
    <n v="7960.39"/>
    <n v="-199.47385822039999"/>
    <x v="2"/>
    <s v="BHP Elec 69KV D Line-SD 3.09-SUNDANCE HILL-STURGIS-Butte SD"/>
  </r>
  <r>
    <s v="BH Power Inc."/>
    <x v="8"/>
    <s v="BHP Electric 69KV Distrib Lines-SD"/>
    <n v="4654.99"/>
    <n v="-196.45198272550002"/>
    <x v="2"/>
    <s v="BHP Elec 69KV D Line-SD 3.18-SUNDANCE HILL-BELLE CREEK-Butte SD"/>
  </r>
  <r>
    <s v="BH Power Inc."/>
    <x v="9"/>
    <s v="BHP Electric Substations-SD"/>
    <n v="7343.72"/>
    <n v="-193.96189201680002"/>
    <x v="2"/>
    <s v="BHP Elec Sub - SD 74 - MOUNTAIN VIEW SUB (D)"/>
  </r>
  <r>
    <s v="BH Power Inc."/>
    <x v="8"/>
    <s v="BHP Electric Distribution - Mass-SD"/>
    <n v="7698.7"/>
    <n v="-181.63214962629999"/>
    <x v="2"/>
    <s v="BHP Elec Distribution-SD-Butte County"/>
  </r>
  <r>
    <s v="BH Power Inc."/>
    <x v="9"/>
    <s v="BHP Electric Substations-SD"/>
    <n v="7450.37"/>
    <n v="-168.3300090987"/>
    <x v="2"/>
    <s v="BHP Elec Sub - SD 76 - SPRUCE GULCH SUB (D)"/>
  </r>
  <r>
    <s v="BH Power Inc."/>
    <x v="4"/>
    <s v="BHP Electric 69KV Distrib Lines-SD"/>
    <n v="-96.990000000000009"/>
    <n v="-159.79637584290001"/>
    <x v="2"/>
    <s v="BHP Elec 69KV D Line-SD 3.11-RAPID CITY LOOP-Pennington SD"/>
  </r>
  <r>
    <s v="BH Power Inc."/>
    <x v="8"/>
    <s v="BHP Electric 69KV Distrib Lines-SD"/>
    <n v="2775.66"/>
    <n v="-156.4430812368"/>
    <x v="2"/>
    <s v="BHP Elec 69KV D Line-SD 3.12-PACTOLA-BEN FRENCH #2-Pennington SD"/>
  </r>
  <r>
    <s v="BH Power Inc."/>
    <x v="11"/>
    <s v="BHP Electric Substations-WY"/>
    <n v="-1345.88"/>
    <n v="-152.63416468599999"/>
    <x v="2"/>
    <s v="BHP Elec Sub - WY 42 - BILL DURFEE (PRECORP) (T)"/>
  </r>
  <r>
    <s v="BH Power Inc."/>
    <x v="9"/>
    <s v="BHP Electric Substations-SD"/>
    <n v="2332.75"/>
    <n v="-145.91648821920001"/>
    <x v="2"/>
    <s v="BHP Elec Sub - SD 40 - S FIFTH STREET SUB (D)"/>
  </r>
  <r>
    <s v="BH Power Inc."/>
    <x v="9"/>
    <s v="BHP Electric Substations-SD"/>
    <n v="4800"/>
    <n v="-140.523888"/>
    <x v="2"/>
    <s v="BHP Elec Sub - SD 57 - HILLS VIEW SPEARFISH SUB (D)"/>
  </r>
  <r>
    <s v="BH Power Inc."/>
    <x v="9"/>
    <s v="BHP Electric Distribution - Mass-SD"/>
    <n v="213527.78"/>
    <n v="-135.89334974760001"/>
    <x v="2"/>
    <s v="BHP Elec Distribution-SD-Unspecified (CCNC Conversion)"/>
  </r>
  <r>
    <s v="BH Power Inc."/>
    <x v="4"/>
    <s v="BHP Electric 69KV Distrib Lines-SD"/>
    <n v="333.97"/>
    <n v="-134.261149932"/>
    <x v="2"/>
    <s v="BHP Elec 69KV D Line-SD 3.21-CUSTER-MINNEKAHTA-Fall River SD"/>
  </r>
  <r>
    <s v="BH Power Inc."/>
    <x v="9"/>
    <s v="BHP Electric Substations-SD"/>
    <n v="3732.05"/>
    <n v="-132.38512978469998"/>
    <x v="2"/>
    <s v="BHP Elec Sub - SD 64 - EDGEMONT SUB (D)"/>
  </r>
  <r>
    <s v="BH Power Inc."/>
    <x v="9"/>
    <s v="BHP Electric Substations-SD"/>
    <n v="1826.04"/>
    <n v="-117.957801504"/>
    <x v="2"/>
    <s v="BHP Elec Sub - SD 43 - WEST BOULEVARD SUB (D)"/>
  </r>
  <r>
    <s v="BH Power Inc."/>
    <x v="8"/>
    <s v="BHP Electric 69KV Distrib Lines-SD"/>
    <n v="9789.8000000000011"/>
    <n v="-103.28826388"/>
    <x v="2"/>
    <s v="BHP Elec 69KV D Line-SD 3.31-PLUMA-WHITEWOOD-Meade SD"/>
  </r>
  <r>
    <s v="BH Power Inc."/>
    <x v="8"/>
    <s v="BHP Electric 69KV Distrib Lines-SD"/>
    <n v="4107.22"/>
    <n v="-102.920109989"/>
    <x v="2"/>
    <s v="BHP Elec 69KV D Line-SD 3.09-SUNDANCE HILL-STURGIS-Meade SD"/>
  </r>
  <r>
    <s v="BH Power Inc."/>
    <x v="9"/>
    <s v="BHP Electric Substations-SD"/>
    <n v="4054"/>
    <n v="-99.333540400000004"/>
    <x v="2"/>
    <s v="BHP Elec Sub - SD 75 - 44TH STREET SUB (D)"/>
  </r>
  <r>
    <s v="BH Power Inc."/>
    <x v="8"/>
    <s v="BHP Electric 69KV Distrib Lines-SD"/>
    <n v="1720.6000000000001"/>
    <n v="-96.801126617999998"/>
    <x v="2"/>
    <s v="BHP Elec 69KV D Line-SD 3.15-CUSTER-WEST HILL-Custer SD"/>
  </r>
  <r>
    <s v="BH Power Inc."/>
    <x v="9"/>
    <s v="BHP General Plant - State Wide-SD"/>
    <n v="2863.29"/>
    <n v="-96.690248990699999"/>
    <x v="2"/>
    <s v="BHP Gen Plant Other-SD Tax District 0399"/>
  </r>
  <r>
    <s v="BH Power Inc."/>
    <x v="9"/>
    <s v="BHP Electric Substations-SD"/>
    <n v="2305.44"/>
    <n v="-91.704063239999996"/>
    <x v="2"/>
    <s v="BHP Elec Sub - SD 23 - EDGEMONT 69KV RIVER SUB (D)"/>
  </r>
  <r>
    <s v="BH Power Inc."/>
    <x v="9"/>
    <s v="BHP Electric Substations-SD"/>
    <n v="1437.4"/>
    <n v="-86.128225279900008"/>
    <x v="2"/>
    <s v="BHP Elec Sub - SD 27 - ANAMOSA SUB (D)"/>
  </r>
  <r>
    <s v="BH Power Inc."/>
    <x v="9"/>
    <s v="BHP Electric Substations-SD"/>
    <n v="2192.23"/>
    <n v="-85.108112242600015"/>
    <x v="2"/>
    <s v="BHP Elec Sub - SD 71 - ARGYLE 69/12.47 SUB (D)"/>
  </r>
  <r>
    <s v="BH Power Inc."/>
    <x v="9"/>
    <s v="BHP Electric Substations-SD"/>
    <n v="1408.31"/>
    <n v="-78.314949319299998"/>
    <x v="2"/>
    <s v="BHP Elec Sub - SD 53 - SPEARFISH CITY STEEL SUB (D)"/>
  </r>
  <r>
    <s v="BH Power Inc."/>
    <x v="9"/>
    <s v="BHP Electric Substations-SD"/>
    <n v="1274.3500000000001"/>
    <n v="-76.236497760500001"/>
    <x v="2"/>
    <s v="BHP Elec Sub - SD 19 - BF NISLAND 24.9KV SUB (D)"/>
  </r>
  <r>
    <s v="BH Power Inc."/>
    <x v="8"/>
    <s v="BHP Electric 69KV Distrib Lines-WY"/>
    <n v="1792.46"/>
    <n v="-75.646203526999997"/>
    <x v="2"/>
    <s v="BHP Elec 69KV D Line-WY 3.18-SUNDANCE HILL-BELLE CREEK-Crook WY"/>
  </r>
  <r>
    <s v="BH Power Inc."/>
    <x v="9"/>
    <s v="BHP Electric Distribution - Mass-SD"/>
    <n v="96248.27"/>
    <n v="-61.2543239934"/>
    <x v="2"/>
    <s v="BHP Elec Distribution-SD-Pennington County"/>
  </r>
  <r>
    <s v="BH Power Inc."/>
    <x v="12"/>
    <s v="BHP Electric 69KV Distrib Lines-SD"/>
    <n v="-1315.67"/>
    <n v="-60.328126971800003"/>
    <x v="2"/>
    <s v="BHP Elec 69KV D Line-SD 3.11-RAPID CITY LOOP-Pennington SD"/>
  </r>
  <r>
    <s v="BH Power Inc."/>
    <x v="9"/>
    <s v="BHP Electric Substations-SD"/>
    <n v="991.86"/>
    <n v="-60.318763984300006"/>
    <x v="2"/>
    <s v="BHP Elec Sub - SD 39 - ROBBINSDALE SUB (D)"/>
  </r>
  <r>
    <s v="BH Power Inc."/>
    <x v="13"/>
    <s v="BHP Electric 69KV Distrib Lines-SD"/>
    <n v="-1822.21"/>
    <n v="-59.693248949099996"/>
    <x v="2"/>
    <s v="BHP Elec 69KV D Line-SD 3.11-RAPID CITY LOOP-Pennington SD"/>
  </r>
  <r>
    <s v="BH Power Inc."/>
    <x v="9"/>
    <s v="BHP Electric Substations-SD"/>
    <n v="91015.84"/>
    <n v="-57.924300892800005"/>
    <x v="2"/>
    <s v="BHP Elec Sub - SD 92 - LOOKOUT 230/69KV SUB (D)"/>
  </r>
  <r>
    <s v="BH Power Inc."/>
    <x v="9"/>
    <s v="BHP Electric Substations-SD"/>
    <n v="887.49"/>
    <n v="-57.329724024000001"/>
    <x v="2"/>
    <s v="BHP Elec Sub - SD 36 - PLEASANT VALLEY SUB (D)"/>
  </r>
  <r>
    <s v="BH Power Inc."/>
    <x v="8"/>
    <s v="BHP Electric Substations-WY"/>
    <n v="2008"/>
    <n v="-54.636173999999997"/>
    <x v="2"/>
    <s v="BHP Elec Sub - WY 01 - OSAGE 69KV STEEL SUB (D)"/>
  </r>
  <r>
    <s v="BH Power Inc."/>
    <x v="8"/>
    <s v="BHP Electric 69KV Distrib Lines-SD"/>
    <n v="976.28"/>
    <n v="-49.624229803200002"/>
    <x v="2"/>
    <s v="BHP Elec 69KV D Line-SD 3.13-PACTOLA-CUSTER-Pennington SD"/>
  </r>
  <r>
    <s v="BH Power Inc."/>
    <x v="8"/>
    <s v="BHP Electric 69KV Distrib Lines-SD"/>
    <n v="832.39"/>
    <n v="-46.915564727200007"/>
    <x v="2"/>
    <s v="BHP Elec 69KV D Line-SD 3.06-PACTOLA-PLUMA-Lawrence SD"/>
  </r>
  <r>
    <s v="BH Power Inc."/>
    <x v="9"/>
    <s v="BHP Electric Substations-SD"/>
    <n v="726.2"/>
    <n v="-46.910777119999999"/>
    <x v="2"/>
    <s v="BHP Elec Sub - SD 70 - CUSTER PLANT SUB (D)"/>
  </r>
  <r>
    <s v="BH Power Inc."/>
    <x v="9"/>
    <s v="BHP General Plant - State Wide-SD"/>
    <n v="700.80000000000007"/>
    <n v="-45.269998080000001"/>
    <x v="2"/>
    <s v="BHP Gen Plant Other-SD Tax District 0199"/>
  </r>
  <r>
    <s v="BH Power Inc."/>
    <x v="8"/>
    <s v="BHP Electric Distribution - Mass-WY"/>
    <n v="1399.25"/>
    <n v="-40.993101856300001"/>
    <x v="2"/>
    <s v="BHP Elec Distribution-WY-Weston County"/>
  </r>
  <r>
    <s v="BH Power Inc."/>
    <x v="8"/>
    <s v="BHP Electric 69KV Distrib Lines-SD"/>
    <n v="1226.72"/>
    <n v="-39.852089860900001"/>
    <x v="2"/>
    <s v="BHP Elec 69KV D Line-SD 3.07-YELLOW CREEK-SUNDANCE HILL #1-Butte SD"/>
  </r>
  <r>
    <s v="BH Power Inc."/>
    <x v="8"/>
    <s v="BHP Electric 69KV Distrib Lines-SD"/>
    <n v="846.06000000000006"/>
    <n v="-38.984882604200003"/>
    <x v="2"/>
    <s v="BHP Elec 69KV D Line-SD 3.10-STURGIS-LANGE-Pennington SD"/>
  </r>
  <r>
    <s v="BH Power Inc."/>
    <x v="9"/>
    <s v="BHP Electric Substations-SD"/>
    <n v="696.31000000000006"/>
    <n v="-37.9526221725"/>
    <x v="2"/>
    <s v="BHP Elec Sub - SD 77 - 38TH STREET SUB (D)"/>
  </r>
  <r>
    <s v="BH Power Inc."/>
    <x v="0"/>
    <s v="BHP Electric Distribution - Mass-MT"/>
    <n v="210.16"/>
    <n v="-37.3528548512"/>
    <x v="2"/>
    <s v="BHP Elec Distribution-MT-Meters &amp; Transformers"/>
  </r>
  <r>
    <s v="BH Power Inc."/>
    <x v="9"/>
    <s v="BHP Electric Distribution - Mass-SD"/>
    <n v="55285.520000000004"/>
    <n v="-35.184810638400002"/>
    <x v="2"/>
    <s v="BHP Elec Distribution-SD-Custer County"/>
  </r>
  <r>
    <s v="BH Power Inc."/>
    <x v="9"/>
    <s v="BHP Electric Substations-SD"/>
    <n v="511.43"/>
    <n v="-33.037150568000001"/>
    <x v="2"/>
    <s v="BHP Elec Sub - SD 60 - NEWELL SUB (D)"/>
  </r>
  <r>
    <s v="BH Power Inc."/>
    <x v="9"/>
    <s v="BHP Electric Substations-SD"/>
    <n v="488.19"/>
    <n v="-31.535902344"/>
    <x v="2"/>
    <s v="BHP Elec Sub - SD 67 - PROVO SUB (D)"/>
  </r>
  <r>
    <s v="BH Power Inc."/>
    <x v="9"/>
    <s v="BHP Electric Distribution - Mass-SD"/>
    <n v="49181.120000000003"/>
    <n v="-31.299848390399998"/>
    <x v="2"/>
    <s v="BHP Elec Distribution-SD-Lawrence County"/>
  </r>
  <r>
    <s v="BH Power Inc."/>
    <x v="8"/>
    <s v="BHP Electric Distribution - Mass-WY"/>
    <n v="1285.81"/>
    <n v="-29.013641634500001"/>
    <x v="2"/>
    <s v="BHP Elec Distribution-WY-Campbell County"/>
  </r>
  <r>
    <s v="BH Power Inc."/>
    <x v="8"/>
    <s v="BHP Electric Distribution - Mass-WY"/>
    <n v="660.84"/>
    <n v="-25.120711976000003"/>
    <x v="2"/>
    <s v="BHP Elec Distribution-WY-Crook County"/>
  </r>
  <r>
    <s v="BH Power Inc."/>
    <x v="10"/>
    <s v="BHP Electric 69KV Distrib Lines-SD"/>
    <n v="-583.30000000000007"/>
    <n v="-24.874770170000001"/>
    <x v="2"/>
    <s v="BHP Elec 69KV D Line-SD 3.11-RAPID CITY LOOP-Pennington SD"/>
  </r>
  <r>
    <s v="BH Power Inc."/>
    <x v="8"/>
    <s v="BHP Electric 69KV Distrib Lines-SD"/>
    <n v="379.97"/>
    <n v="-19.313867676799997"/>
    <x v="2"/>
    <s v="BHP Elec 69KV D Line-SD 3.13-PACTOLA-CUSTER-Custer SD"/>
  </r>
  <r>
    <s v="BH Power Inc."/>
    <x v="9"/>
    <s v="BHP Electric Substations-SD"/>
    <n v="290.84000000000003"/>
    <n v="-16.522776937499998"/>
    <x v="2"/>
    <s v="BHP Elec Sub - SD 29 - DENVER ST SUB (D) RETIRED (EXCEPT LAND)"/>
  </r>
  <r>
    <s v="BH Power Inc."/>
    <x v="8"/>
    <s v="BHP Electric 69KV Distrib Lines-SD"/>
    <n v="266.7"/>
    <n v="-15.031873416000002"/>
    <x v="2"/>
    <s v="BHP Elec 69KV D Line-SD 3.06-PACTOLA-PLUMA-Pennington SD"/>
  </r>
  <r>
    <s v="BH Power Inc."/>
    <x v="8"/>
    <s v="BHP Electric 69KV Distrib Lines-SD"/>
    <n v="259.72000000000003"/>
    <n v="-14.611852434599999"/>
    <x v="2"/>
    <s v="BHP Elec 69KV D Line-SD 3.15-CUSTER-WEST HILL-Fall River SD"/>
  </r>
  <r>
    <s v="BH Power Inc."/>
    <x v="9"/>
    <s v="BHP Electric Distribution - Mass-SD"/>
    <n v="13481.220000000001"/>
    <n v="-8.5797180324000006"/>
    <x v="2"/>
    <s v="BHP Elec Distribution-SD-Meade County"/>
  </r>
  <r>
    <s v="BH Power Inc."/>
    <x v="9"/>
    <s v="BHP Electric Substations-SD"/>
    <n v="90.77"/>
    <n v="-5.8635241520000001"/>
    <x v="2"/>
    <s v="BHP Elec Sub - SD 61 - NISLAND SUB (D)"/>
  </r>
  <r>
    <s v="BH Power Inc."/>
    <x v="14"/>
    <s v="BHP Electric 69KV Distrib Lines-SD"/>
    <n v="-100.64"/>
    <n v="-4.5950603695999996"/>
    <x v="2"/>
    <s v="BHP Elec 69KV D Line-SD 3.11-RAPID CITY LOOP-Pennington SD"/>
  </r>
  <r>
    <s v="BH Power Inc."/>
    <x v="8"/>
    <s v="BHP Electric 69KV Distrib Lines-SD"/>
    <n v="30.51"/>
    <n v="-1.5931753296000002"/>
    <x v="2"/>
    <s v="BHP Elec 69KV D Line-SD 3.14-CEMENT PLANT-Pennington SD"/>
  </r>
  <r>
    <s v="BH Power Inc."/>
    <x v="9"/>
    <s v="BHP Electric 69KV Distrib Lines-SD"/>
    <n v="1330.55"/>
    <n v="-0.84678863100000001"/>
    <x v="2"/>
    <s v="BHP Elec 69KV D Line-SD 3.06-PACTOLA-PLUMA-Pennington SD"/>
  </r>
  <r>
    <s v="BH Power Inc."/>
    <x v="8"/>
    <s v="BHP Electric 69KV Distrib Lines-SD"/>
    <n v="10.050000000000001"/>
    <n v="-0.56644292400000007"/>
    <x v="2"/>
    <s v="BHP Elec 69KV D Line-SD 3.04-PACTOLA-BEN FRENCH #1-Pennington SD"/>
  </r>
  <r>
    <s v="BH Power Inc."/>
    <x v="8"/>
    <s v="BHP Electric 69KV Distrib Lines-SD"/>
    <n v="14.4"/>
    <n v="-0.29586024"/>
    <x v="2"/>
    <s v="BHP Elec 69KV D Line-SD 3.35-TAP TO 44TH ST. SUB-Pennington SD"/>
  </r>
  <r>
    <s v="BH Power Inc."/>
    <x v="15"/>
    <s v="BHP Elec Gen-Ben French CT"/>
    <n v="7554.3"/>
    <n v="0"/>
    <x v="2"/>
    <s v="BHP Elec Gen-Other-Ben French CT Common"/>
  </r>
  <r>
    <s v="BH Power Inc."/>
    <x v="16"/>
    <s v="BHP Elec Gen-Kirk Station"/>
    <n v="7014.62"/>
    <n v="0"/>
    <x v="2"/>
    <s v="BHP Elec Gen-Kirk Station"/>
  </r>
  <r>
    <s v="BH Power Inc."/>
    <x v="15"/>
    <s v="BHP Elec Gen-Lange CT"/>
    <n v="2705"/>
    <n v="0"/>
    <x v="2"/>
    <s v="BHP Elec Gen-Other-Lange CT Unit 1"/>
  </r>
  <r>
    <s v="BH Power Inc."/>
    <x v="17"/>
    <s v="BHP Elec Gen-Neil Simpson II"/>
    <n v="116450.96"/>
    <n v="0"/>
    <x v="2"/>
    <s v="BHP Elec Gen-Steam-NEIL SIMPSON 2"/>
  </r>
  <r>
    <s v="BH Power Inc."/>
    <x v="16"/>
    <s v="BHP Elec Gen-Neil Simpson II"/>
    <n v="950"/>
    <n v="0"/>
    <x v="2"/>
    <s v="BHP Elec Gen-Steam-Neil Simpson 2/WYGEN 3 Common"/>
  </r>
  <r>
    <s v="BH Power Inc."/>
    <x v="15"/>
    <s v="BHP Elec Gen-Prairie Gen-Cheyenne"/>
    <n v="2355715.2400000002"/>
    <n v="0"/>
    <x v="2"/>
    <s v="BHP Elec Gen-Other-CPGS Common"/>
  </r>
  <r>
    <s v="BH Power Inc."/>
    <x v="16"/>
    <s v="BHP Elec Gen-Wyodak Plant"/>
    <n v="109190.6"/>
    <n v="0"/>
    <x v="2"/>
    <s v="BHP Elec Gen-Steam-WYODAK 1 Joint Plant Unit 1"/>
  </r>
  <r>
    <s v="BH Power Inc."/>
    <x v="18"/>
    <s v="BHP Electric Substations-SD"/>
    <n v="20595.75"/>
    <n v="0"/>
    <x v="2"/>
    <s v="BHP Elec Sub - SD 01 - RC 230/69KV LANGE SUB (T)"/>
  </r>
  <r>
    <s v="BH Power Inc."/>
    <x v="18"/>
    <s v="BHP Electric Substations-SD"/>
    <n v="22799.600000000002"/>
    <n v="0"/>
    <x v="2"/>
    <s v="BHP Elec Sub - SD 15 - LOOKOUT 230/69KV SUB (T)"/>
  </r>
  <r>
    <s v="BH Power Inc."/>
    <x v="18"/>
    <s v="BHP Electric Substations-SD"/>
    <n v="11750"/>
    <n v="0"/>
    <x v="2"/>
    <s v="BHP Elec Sub - SD 16 - YELLOW CREEK SUB (T)"/>
  </r>
  <r>
    <s v="BH Power Inc."/>
    <x v="19"/>
    <s v="BHP Electric Substations-SD"/>
    <n v="99955.49"/>
    <n v="0"/>
    <x v="2"/>
    <s v="BHP Elec Sub - SD 21 - WEST HILL 230/69KV SUB (T)"/>
  </r>
  <r>
    <s v="BH Power Inc."/>
    <x v="18"/>
    <s v="BHP Electric Substations-SD"/>
    <n v="135442.29999999999"/>
    <n v="0"/>
    <x v="2"/>
    <s v="BHP Elec Sub - SD 88 - SOUTH RAPID CITY SUB (T)"/>
  </r>
  <r>
    <s v="BH Power Inc."/>
    <x v="18"/>
    <s v="BHP Electric Substations-SD"/>
    <n v="236040"/>
    <n v="0"/>
    <x v="2"/>
    <s v="BHP Elec Sub - SD 89 - DC TIE (T)"/>
  </r>
  <r>
    <s v="BH Power Inc."/>
    <x v="18"/>
    <s v="BHP Electric Substations-SD"/>
    <n v="42932.21"/>
    <n v="0"/>
    <x v="2"/>
    <s v="BHP Elec Sub - SD 97 - MINNEKAHTA 230KV SUB (T)"/>
  </r>
  <r>
    <s v="BH Power Inc."/>
    <x v="19"/>
    <s v="BHP Electric Substations-SD"/>
    <n v="2500"/>
    <n v="0"/>
    <x v="2"/>
    <s v="BHP Elec Sub - SD 97 - MINNEKAHTA 230KV SUB (T)"/>
  </r>
  <r>
    <s v="BH Power Inc."/>
    <x v="18"/>
    <s v="BHP Electric Transmission Lines-NE"/>
    <n v="329366.63"/>
    <n v="0"/>
    <x v="2"/>
    <s v="BHP Elec T Line-NE 1.04-WEST HILL-STEGALL - 230KV"/>
  </r>
  <r>
    <s v="BH Power Inc."/>
    <x v="19"/>
    <s v="BHP Electric Transmission Lines-SD"/>
    <n v="9799.56"/>
    <n v="0"/>
    <x v="2"/>
    <s v="BHP Elec T Line-SD 1.01-WYODAK-LOOKOUT - 230KV"/>
  </r>
  <r>
    <s v="BH Power Inc."/>
    <x v="19"/>
    <s v="BHP Electric Transmission Lines-SD"/>
    <n v="105652.62"/>
    <n v="0"/>
    <x v="2"/>
    <s v="BHP Elec T Line-SD 1.02-LOOKOUT-LANGE - 230KV"/>
  </r>
  <r>
    <s v="BH Power Inc."/>
    <x v="19"/>
    <s v="BHP Electric Transmission Lines-SD"/>
    <n v="465310.41000000003"/>
    <n v="0"/>
    <x v="2"/>
    <s v="BHP Elec T Line-SD 1.03-LANGE- SOUTH RAPID CITY - 230KV"/>
  </r>
  <r>
    <s v="BH Power Inc."/>
    <x v="19"/>
    <s v="BHP Electric Transmission Lines-SD"/>
    <n v="17701.39"/>
    <n v="0"/>
    <x v="2"/>
    <s v="BHP Elec T Line-SD 1.04-WEST HILL-STEGALL - 230KV"/>
  </r>
  <r>
    <s v="BH Power Inc."/>
    <x v="19"/>
    <s v="BHP Electric Transmission Lines-SD"/>
    <n v="151235"/>
    <n v="0"/>
    <x v="2"/>
    <s v="BHP Elec T Line-SD 1.06-MINNEKAHTA-OSAGE - 230KV"/>
  </r>
  <r>
    <s v="BH Power Inc."/>
    <x v="19"/>
    <s v="BHP Electric Transmission Lines-SD"/>
    <n v="1532.58"/>
    <n v="0"/>
    <x v="2"/>
    <s v="BHP Elec T Line-SD 1.08-YELLOW CREEK-OSAGE - 230KV"/>
  </r>
  <r>
    <s v="BH Power Inc."/>
    <x v="19"/>
    <s v="BHP Electric Transmission Lines-SD"/>
    <n v="127144.5"/>
    <n v="0"/>
    <x v="2"/>
    <s v="BHP Elec T Line-SD 1.10-DC TIE WEST 230KV LINE - 230KV"/>
  </r>
  <r>
    <s v="BH Power Inc."/>
    <x v="19"/>
    <s v="BHP Electric Transmission Lines-SD"/>
    <n v="1512277.57"/>
    <n v="0"/>
    <x v="2"/>
    <s v="BHP Elec T Line-SD 1.16 - OSAGE- LANGE 230 KV"/>
  </r>
  <r>
    <s v="BH Power Inc."/>
    <x v="18"/>
    <s v="BHP Electric Transmission Lines-SD"/>
    <n v="10.81"/>
    <n v="0"/>
    <x v="2"/>
    <s v="BHP Elec T Line-SD 1.18-WEST HILL-MINNEKAHTA - 230KV"/>
  </r>
  <r>
    <s v="BH Power Inc."/>
    <x v="19"/>
    <s v="BHP Electric Transmission Lines-WY"/>
    <n v="49542.239999999998"/>
    <n v="0"/>
    <x v="2"/>
    <s v="BHP Elec T Line-WY 1.01-WYODAK-LOOKOUT - 230KV"/>
  </r>
  <r>
    <s v="BH Power Inc."/>
    <x v="19"/>
    <s v="BHP Electric Transmission Lines-WY"/>
    <n v="2000"/>
    <n v="0"/>
    <x v="2"/>
    <s v="BHP Elec T Line-WY 1.05-WYODAK 230KV DC EXIT - 230KV"/>
  </r>
  <r>
    <s v="BH Power Inc."/>
    <x v="19"/>
    <s v="BHP Electric Transmission Lines-WY"/>
    <n v="96159.48"/>
    <n v="0"/>
    <x v="2"/>
    <s v="BHP Elec T Line-WY 1.06-MINNEKAHTA-OSAGE - 230KV"/>
  </r>
  <r>
    <s v="BH Power Inc."/>
    <x v="19"/>
    <s v="BHP Electric Transmission Lines-WY"/>
    <n v="162515.74"/>
    <n v="0"/>
    <x v="2"/>
    <s v="BHP Elec T Line-WY 1.07-OSAGE-WYODAK - 230KV"/>
  </r>
  <r>
    <s v="BH Power Inc."/>
    <x v="19"/>
    <s v="BHP Electric Transmission Lines-WY"/>
    <n v="13307.7"/>
    <n v="0"/>
    <x v="2"/>
    <s v="BHP Elec T Line-WY 1.08-YELLOW CREEK-OSAGE - 230KV"/>
  </r>
  <r>
    <s v="BH Power Inc."/>
    <x v="19"/>
    <s v="BHP Electric Transmission Lines-WY"/>
    <n v="1280649.23"/>
    <n v="0"/>
    <x v="2"/>
    <s v="BHP Elec T Line-WY 1.11-DONKEY CREEK TO PUMPKIN BUTTES - 230KV"/>
  </r>
  <r>
    <s v="BH Power Inc."/>
    <x v="19"/>
    <s v="BHP Electric Transmission Lines-WY"/>
    <n v="2204209.5099999998"/>
    <n v="0"/>
    <x v="2"/>
    <s v="BHP Elec T Line-WY 1.12-PUMPKIN BUTTES TO WINDSTAR - 230KV"/>
  </r>
  <r>
    <s v="BH Power Inc."/>
    <x v="19"/>
    <s v="BHP Electric Transmission Lines-WY"/>
    <n v="2439361.6800000002"/>
    <n v="0"/>
    <x v="2"/>
    <s v="BHP Elec T Line-WY 1.15 TECKLA-OSAGE 230KV"/>
  </r>
  <r>
    <s v="BH Power Inc."/>
    <x v="19"/>
    <s v="BHP Electric Transmission Lines-WY"/>
    <n v="589323.94000000006"/>
    <n v="0"/>
    <x v="2"/>
    <s v="BHP Elec T Line-WY 1.16 OSAGE-LANGE 230KV"/>
  </r>
  <r>
    <s v="BH Power Inc."/>
    <x v="19"/>
    <s v="BHP Electric Transmission Lines-WY"/>
    <n v="13521.03"/>
    <n v="0"/>
    <x v="2"/>
    <s v="BHP Elec T Line-WY 1.20-DONKEY CREEK BLOCKCHAIN 230KV"/>
  </r>
  <r>
    <s v="BH Power Inc."/>
    <x v="19"/>
    <s v="BHP Electric Transmission Lines-WY"/>
    <n v="3487.88"/>
    <n v="0"/>
    <x v="2"/>
    <s v="BHP Elec T Line-WY 1.30 WYGEN 2, WYGEN 3 TO DONKEY CREEK DC"/>
  </r>
  <r>
    <s v="BH Power Inc."/>
    <x v="20"/>
    <s v="BHP General Plant - State Wide-WY"/>
    <n v="13775.59"/>
    <n v="0"/>
    <x v="2"/>
    <s v="BHP Gen Plant Other-WY Tax District 0799"/>
  </r>
  <r>
    <s v="BH Power Inc."/>
    <x v="20"/>
    <s v="BHP General Plant - Tower Sites-SD"/>
    <n v="30473"/>
    <n v="0"/>
    <x v="2"/>
    <s v="BHP Gen Plant Tower Sites-SD-Cabot Hill Communication Site"/>
  </r>
  <r>
    <s v="BH Power Inc."/>
    <x v="20"/>
    <s v="BHP General Plant - Tower Sites-SD"/>
    <n v="6800"/>
    <n v="0"/>
    <x v="2"/>
    <s v="BHP Gen Plant Tower Sites-SD-Skyline Drive Communication Site"/>
  </r>
  <r>
    <s v="BH Power Inc."/>
    <x v="20"/>
    <s v="BHP General Plant - Tower Sites-SD"/>
    <n v="1700"/>
    <n v="0"/>
    <x v="2"/>
    <s v="BHP Gen Plant Tower Sites-SD-Unknown Location/Mayer Radio Communication Site"/>
  </r>
  <r>
    <s v="BH Power Inc."/>
    <x v="20"/>
    <s v="BHP General Plant-Land/Buildings-SD"/>
    <n v="323576.25"/>
    <n v="0"/>
    <x v="2"/>
    <s v="BHP Gen Plant Land/Buildings-SD-Custer Office"/>
  </r>
  <r>
    <s v="BH Power Inc."/>
    <x v="20"/>
    <s v="BHP General Plant-Land/Buildings-SD"/>
    <n v="77244.27"/>
    <n v="0"/>
    <x v="2"/>
    <s v="BHP Gen Plant Land/Buildings-SD-Custer Warehouse"/>
  </r>
  <r>
    <s v="BH Power Inc."/>
    <x v="20"/>
    <s v="BHP General Plant-Land/Buildings-SD"/>
    <n v="34853.85"/>
    <n v="0"/>
    <x v="2"/>
    <s v="BHP Gen Plant Land/Buildings-SD-Deadwood Office/Service Center"/>
  </r>
  <r>
    <s v="BH Power Inc."/>
    <x v="20"/>
    <s v="BHP General Plant-Land/Buildings-SD"/>
    <n v="49276.78"/>
    <n v="0"/>
    <x v="2"/>
    <s v="BHP Gen Plant Land/Buildings-SD-Hot Springs Office"/>
  </r>
  <r>
    <s v="BH Power Inc."/>
    <x v="20"/>
    <s v="BHP General Plant-Land/Buildings-SD"/>
    <n v="97156.36"/>
    <n v="0"/>
    <x v="2"/>
    <s v="BHP Gen Plant Land/Buildings-SD-Rapid City Service Center"/>
  </r>
  <r>
    <s v="BH Power Inc."/>
    <x v="20"/>
    <s v="BHP General Plant-Land/Buildings-SD"/>
    <n v="5147674.8499999996"/>
    <n v="0"/>
    <x v="2"/>
    <s v="BHP Gen Plant Land/Buildings-SD-RC Campus - Catron Blvd."/>
  </r>
  <r>
    <s v="BH Power Inc."/>
    <x v="20"/>
    <s v="BHP General Plant-Land/Buildings-SD"/>
    <n v="300921.76"/>
    <n v="0"/>
    <x v="2"/>
    <s v="BHP Gen Plant Land/Buildings-SD-Sturgis Office"/>
  </r>
  <r>
    <s v="BH Power Inc."/>
    <x v="21"/>
    <s v="BHP Electric Distribution - Mass-SD"/>
    <n v="1.32"/>
    <n v="4.9822396800000002E-2"/>
    <x v="2"/>
    <s v="BHP Elec Distribution-SD-Fall River County"/>
  </r>
  <r>
    <s v="BH Power Inc."/>
    <x v="21"/>
    <s v="BHP Electric Substations-WY"/>
    <n v="4.92"/>
    <n v="1.1884905012"/>
    <x v="2"/>
    <s v="BHP Elec Sub - WY 40 - DAVE JOHNSTON 230KV SUB (PACIFICORP) (T)"/>
  </r>
  <r>
    <s v="BH Power Inc."/>
    <x v="22"/>
    <s v="BHP Electric Substations-WY"/>
    <n v="13.09"/>
    <n v="1.4603310029000001"/>
    <x v="2"/>
    <s v="BHP Elec Sub - WY 16 - COLONY 69/24.9 SUB (D)"/>
  </r>
  <r>
    <s v="BH Power Inc."/>
    <x v="23"/>
    <s v="BHP Electric 69KV Distrib Lines-SD"/>
    <n v="23.86"/>
    <n v="2.2239641154000003"/>
    <x v="2"/>
    <s v="BHP Elec 69KV D Line-SD 3.11-RAPID CITY LOOP-Pennington SD"/>
  </r>
  <r>
    <s v="BH Power Inc."/>
    <x v="9"/>
    <s v="BHP Electric Distribution - Mass-SD"/>
    <n v="-3570.1800000000003"/>
    <n v="2.2721339556000002"/>
    <x v="2"/>
    <s v="BHP Elec Distribution-SD-Butte County"/>
  </r>
  <r>
    <s v="BH Power Inc."/>
    <x v="24"/>
    <s v="BHP Electric Transmission Lines-SD"/>
    <n v="72.81"/>
    <n v="3.0200000741999999"/>
    <x v="2"/>
    <s v="BHP Elec T Line-SD 1.02-LOOKOUT-LANGE - 230KV"/>
  </r>
  <r>
    <s v="BH Power Inc."/>
    <x v="34"/>
    <s v="BHP General Plant - State Wide-SD"/>
    <n v="1816.42"/>
    <n v="6.9661341777999999"/>
    <x v="2"/>
    <s v="BHP Gen Plant Other-SD Tax District 0100"/>
  </r>
  <r>
    <s v="BH Power Inc."/>
    <x v="47"/>
    <s v="BHP Electric Substations-SD"/>
    <n v="4423.6000000000004"/>
    <n v="9.1700343279999998"/>
    <x v="2"/>
    <s v="BHP Elec Sub - SD 02 - USBR E RC TIE/CAMPBELL ST SUB (T) DNU"/>
  </r>
  <r>
    <s v="BH Power Inc."/>
    <x v="22"/>
    <s v="BHP Electric Substations-SD"/>
    <n v="158.03"/>
    <n v="17.629954804300002"/>
    <x v="2"/>
    <s v="BHP Elec Sub - SD 107 - SUNDANCE HILL SUB 4160 (D)"/>
  </r>
  <r>
    <s v="BH Power Inc."/>
    <x v="36"/>
    <s v="BHP General Plant-Land/Buildings-SD"/>
    <n v="5226.9000000000005"/>
    <n v="22.562175194999998"/>
    <x v="2"/>
    <s v="BHP Gen Plant Land/Buildings-SD-Sturgis Office"/>
  </r>
  <r>
    <s v="BH Power Inc."/>
    <x v="25"/>
    <s v="BHP General Plant-Land/Buildings-SD"/>
    <n v="4787.72"/>
    <n v="23.774476958400001"/>
    <x v="2"/>
    <s v="BHP Gen Plant Land/Buildings-SD-Sturgis Office"/>
  </r>
  <r>
    <s v="BH Power Inc."/>
    <x v="26"/>
    <s v="BHP Electric Distribution - Mass-WY"/>
    <n v="38.31"/>
    <n v="43.4247041223"/>
    <x v="2"/>
    <s v="BHP Elec Distribution-WY-Crook County"/>
  </r>
  <r>
    <s v="BH Power Inc."/>
    <x v="25"/>
    <s v="BHP General Plant-Land/Buildings-SD"/>
    <n v="8905.9500000000007"/>
    <n v="44.224454033999997"/>
    <x v="2"/>
    <s v="BHP Gen Plant Land/Buildings-SD-Custer Office"/>
  </r>
  <r>
    <s v="BH Power Inc."/>
    <x v="11"/>
    <s v="BHP Electric Substations-SD"/>
    <n v="23846.9"/>
    <n v="48.271371918"/>
    <x v="2"/>
    <s v="BHP Elec Sub - SD 14 - KIRK SWITCH STATION (D)"/>
  </r>
  <r>
    <s v="BH Power Inc."/>
    <x v="10"/>
    <s v="BHP Electric Distribution - Mass-WY"/>
    <n v="408"/>
    <n v="59.157009360000004"/>
    <x v="2"/>
    <s v="BHP Elec Distribution-WY-Crook County"/>
  </r>
  <r>
    <s v="BH Power Inc."/>
    <x v="27"/>
    <s v="BHP General Plant-Land/Buildings-SD"/>
    <n v="65.08"/>
    <n v="65.797422396000002"/>
    <x v="2"/>
    <s v="BHP Gen Plant Land/Buildings-SD-Sturgis Office"/>
  </r>
  <r>
    <s v="BH Power Inc."/>
    <x v="24"/>
    <s v="BHP General Plant - Tower Sites-SD"/>
    <n v="4035.46"/>
    <n v="66.843440149200006"/>
    <x v="2"/>
    <s v="BHP Gen Plant Tower Sites-SD-Mount Coolidge Communication Site"/>
  </r>
  <r>
    <s v="BH Power Inc."/>
    <x v="26"/>
    <s v="BHP Electric 69KV Distrib Lines-SD"/>
    <n v="5463.7"/>
    <n v="81.488462924000004"/>
    <x v="2"/>
    <s v="BHP Elec 69KV D Line-SD 3.06-PACTOLA-PLUMA-Lawrence SD"/>
  </r>
  <r>
    <s v="BH Power Inc."/>
    <x v="47"/>
    <s v="BHP Electric Substations-SD"/>
    <n v="5137.62"/>
    <n v="85.347119587800009"/>
    <x v="2"/>
    <s v="BHP Elec Sub - SD 17 - SUNDANCE HILL SUB (T)"/>
  </r>
  <r>
    <s v="BH Power Inc."/>
    <x v="28"/>
    <s v="BHP General Plant - State Wide-SD"/>
    <n v="349.34000000000003"/>
    <n v="90.112280947200006"/>
    <x v="2"/>
    <s v="BHP Gen Plant Other-SD Tax District 0699"/>
  </r>
  <r>
    <s v="BH Power Inc."/>
    <x v="21"/>
    <s v="BHP Electric Distribution - Mass-SD"/>
    <n v="1222.03"/>
    <n v="101.47409615959999"/>
    <x v="2"/>
    <s v="BHP Elec Distribution-SD-Pennington County"/>
  </r>
  <r>
    <s v="BH Power Inc."/>
    <x v="31"/>
    <s v="BHP General Plant - State Wide-WY"/>
    <n v="178.19"/>
    <n v="104.10129757850001"/>
    <x v="2"/>
    <s v="BHP Gen Plant Other-WY Tax District 0710"/>
  </r>
  <r>
    <s v="BH Power Inc."/>
    <x v="30"/>
    <s v="BHP Electric Substations-SD"/>
    <n v="3062.63"/>
    <n v="108.07001414210001"/>
    <x v="2"/>
    <s v="BHP Elec Sub - SD 107 - SUNDANCE HILL SUB 4160 (D)"/>
  </r>
  <r>
    <s v="BH Power Inc."/>
    <x v="33"/>
    <s v="BHP Electric Distribution - Mass-WY"/>
    <n v="91.79"/>
    <n v="109.23010000000001"/>
    <x v="2"/>
    <s v="BHP Elec Distribution-WY-Campbell County"/>
  </r>
  <r>
    <s v="BH Power Inc."/>
    <x v="32"/>
    <s v="BHP Electric Transmission Lines-WY"/>
    <n v="842.34"/>
    <n v="112.1301275628"/>
    <x v="2"/>
    <s v="BHP Elec T Line-WY 1.14 TAP FROM LINE 1.13 TO WYODAK BAGHOUSE SUB"/>
  </r>
  <r>
    <s v="BH Power Inc."/>
    <x v="34"/>
    <s v="BHP General Plant - State Wide-SD"/>
    <n v="305.33"/>
    <n v="114.9252166242"/>
    <x v="2"/>
    <s v="BHP Gen Plant Other-SD Tax District 0698"/>
  </r>
  <r>
    <s v="BH Power Inc."/>
    <x v="21"/>
    <s v="BHP Electric Substations-SD"/>
    <n v="115.75"/>
    <n v="122.8323848325"/>
    <x v="2"/>
    <s v="BHP Elec Sub - SD 20 - NISLAND-NEWELL 24.9KV SUB (D)"/>
  </r>
  <r>
    <s v="BH Power Inc."/>
    <x v="29"/>
    <s v="BHP General Plant-Land/Buildings-WY"/>
    <n v="9195.68"/>
    <n v="142.51225776319998"/>
    <x v="2"/>
    <s v="BHP Gen Plant Land/Buildings-WY-Newcastle Office"/>
  </r>
  <r>
    <s v="BH Power Inc."/>
    <x v="13"/>
    <s v="BHP Electric Distribution - Mass-WY"/>
    <n v="1214.6300000000001"/>
    <n v="159.15892058700001"/>
    <x v="2"/>
    <s v="BHP Elec Distribution-WY-Crook County"/>
  </r>
  <r>
    <s v="BH Power Inc."/>
    <x v="31"/>
    <s v="BHP General Plant - State Wide-MT"/>
    <n v="424.77"/>
    <n v="173.70995910510001"/>
    <x v="2"/>
    <s v="BHP General Plant Other-MT Tax District 2122"/>
  </r>
  <r>
    <s v="BH Power Inc."/>
    <x v="11"/>
    <s v="BHP Electric Substations-SD"/>
    <n v="11008.550000000001"/>
    <n v="178.35183034549999"/>
    <x v="2"/>
    <s v="BHP Elec Sub - SD 26 - CROSS ST SUB 69/12.47 (D)"/>
  </r>
  <r>
    <s v="BH Power Inc."/>
    <x v="36"/>
    <s v="BHP General Plant-Land/Buildings-SD"/>
    <n v="2176.62"/>
    <n v="187.90834465080002"/>
    <x v="2"/>
    <s v="BHP Gen Plant Land/Buildings-SD-Custer Office"/>
  </r>
  <r>
    <s v="BH Power Inc."/>
    <x v="37"/>
    <s v="BHP Electric Distribution - Mass-WY"/>
    <n v="191.57"/>
    <n v="203.92153049320001"/>
    <x v="2"/>
    <s v="BHP Elec Distribution-WY-Campbell County"/>
  </r>
  <r>
    <s v="BH Power Inc."/>
    <x v="36"/>
    <s v="BHP General Plant-Land/Buildings-SD"/>
    <n v="2562.27"/>
    <n v="221.20164027180002"/>
    <x v="2"/>
    <s v="BHP Gen Plant Land/Buildings-SD-Spearfish Office"/>
  </r>
  <r>
    <s v="BH Power Inc."/>
    <x v="28"/>
    <s v="BHP General Plant - Tower Sites-SD"/>
    <n v="595.56000000000006"/>
    <n v="222.7557345216"/>
    <x v="2"/>
    <s v="BHP Gen Plant Tower Sites-SD-Deadwood Hill Communication Site"/>
  </r>
  <r>
    <s v="BH Power Inc."/>
    <x v="39"/>
    <s v="BHP Elec Gen-Ben French Diesel"/>
    <n v="1146.3600000000001"/>
    <n v="238.08578886000001"/>
    <x v="2"/>
    <s v="BHP Elec Gen-Other-Ben French Diesel Unit 3"/>
  </r>
  <r>
    <s v="BH Power Inc."/>
    <x v="39"/>
    <s v="BHP Elec Gen-Ben French Diesel"/>
    <n v="1146.3600000000001"/>
    <n v="238.08578886000001"/>
    <x v="2"/>
    <s v="BHP Elec Gen-Other-Ben French Diesel Unit 5"/>
  </r>
  <r>
    <s v="BH Power Inc."/>
    <x v="25"/>
    <s v="BHP General Plant-Land/Buildings-SD"/>
    <n v="39804.51"/>
    <n v="243.05822207720001"/>
    <x v="2"/>
    <s v="BHP Gen Plant Land/Buildings-SD-Rapid City Service Center"/>
  </r>
  <r>
    <s v="BH Power Inc."/>
    <x v="58"/>
    <s v="BHP General Plant-Land/Buildings-WY"/>
    <n v="52288.31"/>
    <n v="252.17972164970001"/>
    <x v="2"/>
    <s v="BHP Gen Plant Land/Buildings-WY-Ns Complex General Plant Assets"/>
  </r>
  <r>
    <s v="BH Power Inc."/>
    <x v="34"/>
    <s v="BHP General Plant-Land/Buildings-SD"/>
    <n v="979.30000000000007"/>
    <n v="254.21066995800001"/>
    <x v="2"/>
    <s v="BHP Gen Plant Land/Buildings-SD-Sturgis Office"/>
  </r>
  <r>
    <s v="BH Power Inc."/>
    <x v="29"/>
    <s v="BHP General Plant - State Wide-SD"/>
    <n v="383.38"/>
    <n v="276.69941987980002"/>
    <x v="2"/>
    <s v="BHP Gen Plant Other-SD Tax District 0299"/>
  </r>
  <r>
    <s v="BH Power Inc."/>
    <x v="38"/>
    <s v="BHP Electric Substations-SD"/>
    <n v="17421.310000000001"/>
    <n v="286.75998899299998"/>
    <x v="2"/>
    <s v="BHP Elec Sub - SD 24 - CUSTER SUB (D)"/>
  </r>
  <r>
    <s v="BH Power Inc."/>
    <x v="34"/>
    <s v="BHP General Plant - State Wide-SD"/>
    <n v="461.90000000000003"/>
    <n v="299.75460090500002"/>
    <x v="2"/>
    <s v="BHP Gen Plant Other-SD Tax District 0197"/>
  </r>
  <r>
    <s v="BH Power Inc."/>
    <x v="24"/>
    <s v="BHP Electric Transmission Lines-WY"/>
    <n v="18495.490000000002"/>
    <n v="306.35966626980002"/>
    <x v="2"/>
    <s v="BHP Elec T Line-WY 1.01-WYODAK-LOOKOUT - 230KV"/>
  </r>
  <r>
    <s v="BH Power Inc."/>
    <x v="29"/>
    <s v="BHP General Plant - State Wide-SD"/>
    <n v="2970.12"/>
    <n v="322.21055748239996"/>
    <x v="2"/>
    <s v="BHP Gen Plant Other-SD Tax District 0298"/>
  </r>
  <r>
    <s v="BH Power Inc."/>
    <x v="23"/>
    <s v="BHP Electric Substations-WY"/>
    <n v="4422.01"/>
    <n v="323.84837867560003"/>
    <x v="2"/>
    <s v="BHP Elec Sub - WY 10 - NEWCASTLE STEEL SUB (D)"/>
  </r>
  <r>
    <s v="BH Power Inc."/>
    <x v="35"/>
    <s v="BHP General Plant - State Wide-SD"/>
    <n v="9459.84"/>
    <n v="324.43930796159998"/>
    <x v="2"/>
    <s v="BHP Gen Plant Other-SD Tax District 0501"/>
  </r>
  <r>
    <s v="BH Power Inc."/>
    <x v="35"/>
    <s v="BHP General Plant - State Wide-SD"/>
    <n v="44578.49"/>
    <n v="334.73921862590004"/>
    <x v="2"/>
    <s v="BHP Gen Plant Other-SD Tax District 0513"/>
  </r>
  <r>
    <s v="BH Power Inc."/>
    <x v="40"/>
    <s v="BHP Elec Gen-Prairie Gen-Cheyenne"/>
    <n v="21428.36"/>
    <n v="338.75430044839999"/>
    <x v="2"/>
    <s v="BHP Elec Gen-Prairie Gen-Cheyenne"/>
  </r>
  <r>
    <s v="BH Power Inc."/>
    <x v="31"/>
    <s v="BHP General Plant - State Wide-SD"/>
    <n v="1274.58"/>
    <n v="342.52935461999999"/>
    <x v="2"/>
    <s v="BHP Gen Plant Other-SD Tax District 0501"/>
  </r>
  <r>
    <s v="BH Power Inc."/>
    <x v="31"/>
    <s v="BHP General Plant - State Wide-SD"/>
    <n v="1274.6000000000001"/>
    <n v="342.5347294"/>
    <x v="2"/>
    <s v="BHP Gen Plant Other-SD Tax District 0405"/>
  </r>
  <r>
    <s v="BH Power Inc."/>
    <x v="22"/>
    <s v="BHP Electric 69KV Distrib Lines-SD"/>
    <n v="3118.71"/>
    <n v="347.92581375510002"/>
    <x v="2"/>
    <s v="BHP Elec 69KV D Line-SD 3.50-SUNDANCE HILL 69 -SUNDANCE HILL 4160-Butte SD"/>
  </r>
  <r>
    <s v="BH Power Inc."/>
    <x v="41"/>
    <s v="BHP Elec Gen-Prairie Gen-Cheyenne"/>
    <n v="3542.35"/>
    <n v="376.9500005635"/>
    <x v="2"/>
    <s v="BHP Elec Gen-Other-CPGS Combined Cycle"/>
  </r>
  <r>
    <s v="BH Power Inc."/>
    <x v="30"/>
    <s v="BHP Electric Substations-SD"/>
    <n v="401.25"/>
    <n v="410.25435494999999"/>
    <x v="2"/>
    <s v="BHP Elec Sub - SD 27 - ANAMOSA SUB (D)"/>
  </r>
  <r>
    <s v="BH Power Inc."/>
    <x v="30"/>
    <s v="BHP Electric Substations-SD"/>
    <n v="5428.25"/>
    <n v="421.3906506175"/>
    <x v="2"/>
    <s v="BHP Elec Sub - SD 85 - RADIO DRIVE SUB SW RC (D)"/>
  </r>
  <r>
    <s v="BH Power Inc."/>
    <x v="30"/>
    <s v="BHP Electric Substations-SD"/>
    <n v="425.93"/>
    <n v="435.48819290680001"/>
    <x v="2"/>
    <s v="BHP Elec Sub - SD 29 - DENVER ST SUB (D) RETIRED (EXCEPT LAND)"/>
  </r>
  <r>
    <s v="BH Power Inc."/>
    <x v="22"/>
    <s v="BHP Electric 69KV Distrib Lines-WY"/>
    <n v="964.45"/>
    <n v="449.36662250250004"/>
    <x v="2"/>
    <s v="BHP Elec 69KV D Line-WY 3.38-NSI 4.16KV WEST TAP LINE-Campbell WY"/>
  </r>
  <r>
    <s v="BH Power Inc."/>
    <x v="25"/>
    <s v="BHP Electric Substations-WY"/>
    <n v="23014.99"/>
    <n v="457.14007202289997"/>
    <x v="2"/>
    <s v="BHP Elec Sub - WY 02 - NSI 69KV SUB (D)"/>
  </r>
  <r>
    <s v="BH Power Inc."/>
    <x v="22"/>
    <s v="BHP Electric 69KV Distrib Lines-SD"/>
    <n v="4175.22"/>
    <n v="465.7909251282"/>
    <x v="2"/>
    <s v="BHP Elec 69KV D Line-SD 3.51-HAYCREEK-SUNDANCE HILL 69kV Temp Line-Butte SD"/>
  </r>
  <r>
    <s v="BH Power Inc."/>
    <x v="21"/>
    <s v="BHP Electric Substations-WY"/>
    <n v="2164.9"/>
    <n v="468.61733945500004"/>
    <x v="2"/>
    <s v="BHP Elec Sub - WY 36 - SALT CREEK SUB (PRECORP) (D)"/>
  </r>
  <r>
    <s v="BH Power Inc."/>
    <x v="12"/>
    <s v="BHP Electric Substations-SD"/>
    <n v="25766.83"/>
    <n v="472.60025109860004"/>
    <x v="2"/>
    <s v="BHP Elec Sub - SD 87 - SUNDANCE HILL SUB (D)"/>
  </r>
  <r>
    <s v="BH Power Inc."/>
    <x v="44"/>
    <s v="BHP Electric Transmission Lines-WY"/>
    <n v="3146.7000000000003"/>
    <n v="493.18941423120003"/>
    <x v="2"/>
    <s v="BHP Elec T Line-WY 1.14 TAP FROM LINE 1.13 TO WYODAK BAGHOUSE SUB"/>
  </r>
  <r>
    <s v="BH Power Inc."/>
    <x v="29"/>
    <s v="BHP General Plant - State Wide-SD"/>
    <n v="734.36"/>
    <n v="530.01457035559997"/>
    <x v="2"/>
    <s v="BHP Gen Plant Other-SD Tax District 0399"/>
  </r>
  <r>
    <s v="BH Power Inc."/>
    <x v="14"/>
    <s v="BHP Electric Distribution - Mass-WY"/>
    <n v="692.82"/>
    <n v="544.08824989020002"/>
    <x v="2"/>
    <s v="BHP Elec Distribution-WY-Crook County"/>
  </r>
  <r>
    <s v="BH Power Inc."/>
    <x v="11"/>
    <s v="BHP Electric Substations-WY"/>
    <n v="2360.94"/>
    <n v="544.15838441999995"/>
    <x v="2"/>
    <s v="BHP Elec Sub - WY 32 - BARBER CREEK (PRECORP) (T)"/>
  </r>
  <r>
    <s v="BH Power Inc."/>
    <x v="28"/>
    <s v="BHP Electric Substations-SD"/>
    <n v="8825.7100000000009"/>
    <n v="569.14788536790002"/>
    <x v="2"/>
    <s v="BHP Elec Sub - SD 103 - CLEVELAND STREET SUB (D)"/>
  </r>
  <r>
    <s v="BH Power Inc."/>
    <x v="28"/>
    <s v="BHP Electric Substations-SD"/>
    <n v="8825.7100000000009"/>
    <n v="569.14788536790002"/>
    <x v="2"/>
    <s v="BHP Elec Sub - SD 26 - CROSS ST SUB 69/12.47 (D)"/>
  </r>
  <r>
    <s v="BH Power Inc."/>
    <x v="28"/>
    <s v="BHP Electric Substations-SD"/>
    <n v="8825.7100000000009"/>
    <n v="569.14788536790002"/>
    <x v="2"/>
    <s v="BHP Elec Sub - SD 27 - ANAMOSA SUB (D)"/>
  </r>
  <r>
    <s v="BH Power Inc."/>
    <x v="28"/>
    <s v="BHP Electric Substations-SD"/>
    <n v="8825.7100000000009"/>
    <n v="569.14788536790002"/>
    <x v="2"/>
    <s v="BHP Elec Sub - SD 30 - FOURTH ST SUB (D)"/>
  </r>
  <r>
    <s v="BH Power Inc."/>
    <x v="28"/>
    <s v="BHP Electric Substations-SD"/>
    <n v="8825.7100000000009"/>
    <n v="569.14788536790002"/>
    <x v="2"/>
    <s v="BHP Elec Sub - SD 40 - S FIFTH STREET SUB (D)"/>
  </r>
  <r>
    <s v="BH Power Inc."/>
    <x v="28"/>
    <s v="BHP Electric Substations-SD"/>
    <n v="8825.7100000000009"/>
    <n v="569.14788536790002"/>
    <x v="2"/>
    <s v="BHP Elec Sub - SD 43 - WEST BOULEVARD SUB (D)"/>
  </r>
  <r>
    <s v="BH Power Inc."/>
    <x v="28"/>
    <s v="BHP Electric Substations-SD"/>
    <n v="8825.7100000000009"/>
    <n v="569.14788536790002"/>
    <x v="2"/>
    <s v="BHP Elec Sub - SD 46 - EAST NORTH STREET SUB (D)"/>
  </r>
  <r>
    <s v="BH Power Inc."/>
    <x v="28"/>
    <s v="BHP Electric Substations-SD"/>
    <n v="8825.7100000000009"/>
    <n v="569.14788536790002"/>
    <x v="2"/>
    <s v="BHP Elec Sub - SD 78 - CENTURY ROAD SUB (D)"/>
  </r>
  <r>
    <s v="BH Power Inc."/>
    <x v="28"/>
    <s v="BHP Electric Substations-SD"/>
    <n v="8825.7100000000009"/>
    <n v="569.14788536790002"/>
    <x v="2"/>
    <s v="BHP Elec Sub - SD 86 - PIEDMONT SUB (D)"/>
  </r>
  <r>
    <s v="BH Power Inc."/>
    <x v="42"/>
    <s v="BHP General Plant - State Wide-SD"/>
    <n v="39318.61"/>
    <n v="577.15079884019997"/>
    <x v="2"/>
    <s v="BHP Gen Plant Other-SD Tax District 0513"/>
  </r>
  <r>
    <s v="BH Power Inc."/>
    <x v="11"/>
    <s v="BHP Electric Substations-WY"/>
    <n v="9681.57"/>
    <n v="627.41249798310002"/>
    <x v="2"/>
    <s v="BHP Elec Sub - WY 27 - WYODAK 230KV SUB (D)"/>
  </r>
  <r>
    <s v="BH Power Inc."/>
    <x v="45"/>
    <s v="BHP General Plant - State Wide-SD"/>
    <n v="16769.580000000002"/>
    <n v="652.09702470180002"/>
    <x v="2"/>
    <s v="BHP Gen Plant Other-SD Tax District 0599"/>
  </r>
  <r>
    <s v="BH Power Inc."/>
    <x v="47"/>
    <s v="BHP Electric Substations-WY"/>
    <n v="9990.8700000000008"/>
    <n v="663.89111350860003"/>
    <x v="2"/>
    <s v="BHP Elec Sub - WY 07 - OSAGE 230KV SUB (T)"/>
  </r>
  <r>
    <s v="BH Power Inc."/>
    <x v="48"/>
    <s v="BHP Electric Transmission Lines-SD"/>
    <n v="735.98"/>
    <n v="665.18000460520011"/>
    <x v="2"/>
    <s v="BHP Elec T Line-SD 1.03-LANGE- SOUTH RAPID CITY - 230KV"/>
  </r>
  <r>
    <s v="BH Power Inc."/>
    <x v="30"/>
    <s v="BHP Electric Substations-SD"/>
    <n v="655.36"/>
    <n v="669.2685393209"/>
    <x v="2"/>
    <s v="BHP Elec Sub - SD 77 - 38TH STREET SUB (D)"/>
  </r>
  <r>
    <s v="BH Power Inc."/>
    <x v="23"/>
    <s v="BHP Electric Distribution - Mass-WY"/>
    <n v="5920.76"/>
    <n v="670.12482009480004"/>
    <x v="2"/>
    <s v="BHP Elec Distribution-WY-Crook County"/>
  </r>
  <r>
    <s v="BH Power Inc."/>
    <x v="21"/>
    <s v="BHP Electric Substations-SD"/>
    <n v="4018.61"/>
    <n v="694.14218405550002"/>
    <x v="2"/>
    <s v="BHP Elec Sub - SD 101- BIG BEND SUB (BHE) (D)"/>
  </r>
  <r>
    <s v="BH Power Inc."/>
    <x v="32"/>
    <s v="BHP Electric Transmission Lines-WY"/>
    <n v="2981.64"/>
    <n v="694.58916867240009"/>
    <x v="2"/>
    <s v="BHP Elec T Line-WY 1.09-OSAGE 230KV SUB TO 69KV SUB - 69KV"/>
  </r>
  <r>
    <s v="BH Power Inc."/>
    <x v="21"/>
    <s v="BHP Electric Substations-WY"/>
    <n v="3220.7200000000003"/>
    <n v="726.9251510844"/>
    <x v="2"/>
    <s v="BHP Elec Sub - WY 35 - CLOVIS POINT (PRECORP) (D)"/>
  </r>
  <r>
    <s v="BH Power Inc."/>
    <x v="23"/>
    <s v="BHP Electric Distribution - Mass-MT"/>
    <n v="-1325.74"/>
    <n v="729.16427213420002"/>
    <x v="2"/>
    <s v="BHP Elec Distribution-MT-Powder River County"/>
  </r>
  <r>
    <s v="BH Power Inc."/>
    <x v="30"/>
    <s v="BHP Electric Substations-SD"/>
    <n v="724.67"/>
    <n v="740.1576598268"/>
    <x v="2"/>
    <s v="BHP Elec Sub - SD 39 - ROBBINSDALE SUB (D)"/>
  </r>
  <r>
    <s v="BH Power Inc."/>
    <x v="38"/>
    <s v="BHP Electric Substations-SD"/>
    <n v="8345.7000000000007"/>
    <n v="755.54999140500001"/>
    <x v="2"/>
    <s v="BHP Elec Sub - SD 37 - RC 230/69-24.9 LANGE SUB (D)"/>
  </r>
  <r>
    <s v="BH Power Inc."/>
    <x v="31"/>
    <s v="BHP Electric Distribution - Mass-SD"/>
    <n v="3254.33"/>
    <n v="760.49295500170001"/>
    <x v="2"/>
    <s v="BHP Elec Distribution-SD-Lawrence County"/>
  </r>
  <r>
    <s v="BH Power Inc."/>
    <x v="29"/>
    <s v="BHP General Plant-Land/Buildings-SD"/>
    <n v="1879.25"/>
    <n v="775.04214545749994"/>
    <x v="2"/>
    <s v="BHP Gen Plant Land/Buildings-SD-RC General Office Parking Lot"/>
  </r>
  <r>
    <s v="BH Power Inc."/>
    <x v="30"/>
    <s v="BHP Electric Substations-WY"/>
    <n v="2089.16"/>
    <n v="781.42000517999998"/>
    <x v="2"/>
    <s v="BHP Elec Sub - WY 27 - WYODAK 230KV SUB (D)"/>
  </r>
  <r>
    <s v="BH Power Inc."/>
    <x v="46"/>
    <s v="BHP General Plant-Land/Buildings-SD"/>
    <n v="4593.41"/>
    <n v="794.29277873870001"/>
    <x v="2"/>
    <s v="BHP Gen Plant Land/Buildings-SD-Rapid City Service Center"/>
  </r>
  <r>
    <s v="BH Power Inc."/>
    <x v="31"/>
    <s v="BHP General Plant - State Wide-WY"/>
    <n v="1817.49"/>
    <n v="806.97199391460003"/>
    <x v="2"/>
    <s v="BHP Gen Plant Other-WY Tax District 0701"/>
  </r>
  <r>
    <s v="BH Power Inc."/>
    <x v="29"/>
    <s v="BHP General Plant - State Wide-SD"/>
    <n v="6686.35"/>
    <n v="811.75142116799998"/>
    <x v="2"/>
    <s v="BHP Gen Plant Other-SD Tax District 0699"/>
  </r>
  <r>
    <s v="BH Power Inc."/>
    <x v="47"/>
    <s v="BHP Electric Substations-SD"/>
    <n v="30521.16"/>
    <n v="818.04076984619996"/>
    <x v="2"/>
    <s v="BHP Elec Sub - SD 16 - YELLOW CREEK SUB (T)"/>
  </r>
  <r>
    <s v="BH Power Inc."/>
    <x v="53"/>
    <s v="BHP General Plant - State Wide-SD"/>
    <n v="6355.43"/>
    <n v="821.4467633531001"/>
    <x v="2"/>
    <s v="BHP Gen Plant Other-SD Tax District 0199"/>
  </r>
  <r>
    <s v="BH Power Inc."/>
    <x v="31"/>
    <s v="BHP General Plant - State Wide-WY"/>
    <n v="1720.57"/>
    <n v="824.25015617650001"/>
    <x v="2"/>
    <s v="BHP Gen Plant Other-WY Tax District 0901"/>
  </r>
  <r>
    <s v="BH Power Inc."/>
    <x v="2"/>
    <s v="BHP Electric Distribution - Mass-MT"/>
    <n v="-3570.13"/>
    <n v="869.19809461870011"/>
    <x v="2"/>
    <s v="BHP Elec Distribution-MT-Powder River County"/>
  </r>
  <r>
    <s v="BH Power Inc."/>
    <x v="29"/>
    <s v="BHP General Plant - State Wide-SD"/>
    <n v="996.75"/>
    <n v="871.76496258609995"/>
    <x v="2"/>
    <s v="BHP Gen Plant Other-SD Tax District 0439"/>
  </r>
  <r>
    <s v="BH Power Inc."/>
    <x v="52"/>
    <s v="BHP General Plant-Land/Buildings-SD"/>
    <n v="2543.08"/>
    <n v="871.98073065760002"/>
    <x v="2"/>
    <s v="BHP Gen Plant Land/Buildings-SD-Deadwood Office/Service Center"/>
  </r>
  <r>
    <s v="BH Power Inc."/>
    <x v="52"/>
    <s v="BHP General Plant-Land/Buildings-SD"/>
    <n v="2543.08"/>
    <n v="871.98073065760002"/>
    <x v="2"/>
    <s v="BHP Gen Plant Land/Buildings-SD-Hot Springs Office"/>
  </r>
  <r>
    <s v="BH Power Inc."/>
    <x v="21"/>
    <s v="BHP Electric Substations-SD"/>
    <n v="828.08"/>
    <n v="876.83933779200004"/>
    <x v="2"/>
    <s v="BHP Elec Sub - SD 79 - 26/12KV RURAL EBF (D)"/>
  </r>
  <r>
    <s v="BH Power Inc."/>
    <x v="21"/>
    <s v="BHP Electric Substations-SD"/>
    <n v="837.11"/>
    <n v="886.67429161470011"/>
    <x v="2"/>
    <s v="BHP Elec Sub - SD 19 - BF NISLAND 24.9KV SUB (D)"/>
  </r>
  <r>
    <s v="BH Power Inc."/>
    <x v="22"/>
    <s v="BHP Electric 69KV Distrib Lines-SD"/>
    <n v="2556.11"/>
    <n v="889.03351311419999"/>
    <x v="2"/>
    <s v="BHP Elec 69KV D Line-SD 3.43-LANGE SUB TO LANGE CT 69KV LINE-Pennington SD"/>
  </r>
  <r>
    <s v="BH Power Inc."/>
    <x v="51"/>
    <s v="BHP General Plant - State Wide-SD"/>
    <n v="14194.630000000001"/>
    <n v="890.45099963020004"/>
    <x v="2"/>
    <s v="BHP Gen Plant Other-SD Tax District 0298"/>
  </r>
  <r>
    <s v="BH Power Inc."/>
    <x v="49"/>
    <s v="BHP General Plant - State Wide-SD"/>
    <n v="27732.54"/>
    <n v="908.46753717720003"/>
    <x v="2"/>
    <s v="BHP Gen Plant Other-SD Tax District 0299"/>
  </r>
  <r>
    <s v="BH Power Inc."/>
    <x v="31"/>
    <s v="BHP General Plant-Land/Buildings-SD"/>
    <n v="3897.56"/>
    <n v="910.80711596440005"/>
    <x v="2"/>
    <s v="BHP Gen Plant Land/Buildings-SD-Sturgis Office"/>
  </r>
  <r>
    <s v="BH Power Inc."/>
    <x v="14"/>
    <s v="BHP Electric Distribution - Mass-MT"/>
    <n v="2977.31"/>
    <n v="951.57405950460009"/>
    <x v="2"/>
    <s v="BHP Elec Distribution-MT-Carter County"/>
  </r>
  <r>
    <s v="BH Power Inc."/>
    <x v="50"/>
    <s v="BHP General Plant - State Wide-SD"/>
    <n v="45263.35"/>
    <n v="954.48998785800006"/>
    <x v="2"/>
    <s v="BHP Gen Plant Other-SD Tax District 0100"/>
  </r>
  <r>
    <s v="BH Power Inc."/>
    <x v="31"/>
    <s v="BHP General Plant - State Wide-SD"/>
    <n v="2345.1799999999998"/>
    <n v="959.06283846340011"/>
    <x v="2"/>
    <s v="BHP Gen Plant Other-SD Tax District 0326"/>
  </r>
  <r>
    <s v="BH Power Inc."/>
    <x v="35"/>
    <s v="BHP Electric Substations-SD"/>
    <n v="5180.37"/>
    <n v="977.17997938470012"/>
    <x v="2"/>
    <s v="BHP Elec Sub - SD 45 - MOBILE SUB-CAMPBELL ST (D)"/>
  </r>
  <r>
    <s v="BH Power Inc."/>
    <x v="27"/>
    <s v="BHP Elec Gen-Neil Simpson CT"/>
    <n v="976.38"/>
    <n v="993.6012732744"/>
    <x v="2"/>
    <s v="BHP Elec Gen-Other-Neil Simpson CT Unit 1"/>
  </r>
  <r>
    <s v="BH Power Inc."/>
    <x v="21"/>
    <s v="BHP Electric Distribution - Mass-SD"/>
    <n v="27679.22"/>
    <n v="1044.7311226928"/>
    <x v="2"/>
    <s v="BHP Elec Distribution-SD-Lawrence County"/>
  </r>
  <r>
    <s v="BH Power Inc."/>
    <x v="36"/>
    <s v="BHP General Plant-Land/Buildings-SD"/>
    <n v="89579.61"/>
    <n v="1049.166249138"/>
    <x v="2"/>
    <s v="BHP Gen Plant Land/Buildings-SD-Rapid City Service Center"/>
  </r>
  <r>
    <s v="BH Power Inc."/>
    <x v="50"/>
    <s v="BHP Elec Gen-Wyodak Plant"/>
    <n v="3988.55"/>
    <n v="1054.8872469397002"/>
    <x v="2"/>
    <s v="BHP Elec Gen-Steam-WYODAK 1 Joint Plant Unit 1"/>
  </r>
  <r>
    <s v="BH Power Inc."/>
    <x v="22"/>
    <s v="BHP Electric 69KV Distrib Lines-WY"/>
    <n v="2811.13"/>
    <n v="1088.4178955419002"/>
    <x v="2"/>
    <s v="BHP Elec 69KV D Line-WY 3.41-NSC CT#1 69KV TIE LINE-Campbell WY"/>
  </r>
  <r>
    <s v="BH Power Inc."/>
    <x v="43"/>
    <s v="BHP Elec Gen-Corriedale Wind Farm"/>
    <n v="91328.930000000008"/>
    <n v="1102.8096158001999"/>
    <x v="2"/>
    <s v="BHP Elec Gen-Corriedale Wind Farm"/>
  </r>
  <r>
    <s v="BH Power Inc."/>
    <x v="22"/>
    <s v="BHP Electric 69KV Distrib Lines-SD"/>
    <n v="2368.2000000000003"/>
    <n v="1103.4164916899999"/>
    <x v="2"/>
    <s v="BHP Elec 69KV D Line-SD 3.37-SPRUCE GULCH TAP LINE-Lawrence SD"/>
  </r>
  <r>
    <s v="BH Power Inc."/>
    <x v="54"/>
    <s v="BHP Electric Substations-SD"/>
    <n v="10147.89"/>
    <n v="1122.3000087737998"/>
    <x v="2"/>
    <s v="BHP Elec Sub - SD 01 - RC 230/69KV LANGE SUB (T)"/>
  </r>
  <r>
    <s v="BH Power Inc."/>
    <x v="24"/>
    <s v="BHP Electric Transmission Lines-WY"/>
    <n v="68238.09"/>
    <n v="1130.2970875218"/>
    <x v="2"/>
    <s v="BHP Elec T Line-WY 1.15 TECKLA-OSAGE 230KV"/>
  </r>
  <r>
    <s v="BH Power Inc."/>
    <x v="28"/>
    <s v="BHP General Plant-Land/Buildings-SD"/>
    <n v="17651.400000000001"/>
    <n v="1138.2944809860001"/>
    <x v="2"/>
    <s v="BHP Gen Plant Land/Buildings-SD-Rapid City Reliability Center/SC"/>
  </r>
  <r>
    <s v="BH Power Inc."/>
    <x v="34"/>
    <s v="BHP General Plant - State Wide-SD"/>
    <n v="14879.35"/>
    <n v="1141.2510551855"/>
    <x v="2"/>
    <s v="BHP Gen Plant Other-SD Tax District 0501"/>
  </r>
  <r>
    <s v="BH Power Inc."/>
    <x v="10"/>
    <s v="BHP Electric Substations-WY"/>
    <n v="8191.34"/>
    <n v="1187.6842574778"/>
    <x v="2"/>
    <s v="BHP Elec Sub - WY 16 - COLONY 69/24.9 SUB (D)"/>
  </r>
  <r>
    <s v="BH Power Inc."/>
    <x v="45"/>
    <s v="BHP General Plant - State Wide-SD"/>
    <n v="31216.43"/>
    <n v="1213.8730442153001"/>
    <x v="2"/>
    <s v="BHP Gen Plant Other-SD Tax District 0299"/>
  </r>
  <r>
    <s v="BH Power Inc."/>
    <x v="53"/>
    <s v="BHP General Plant-Land/Buildings-WY"/>
    <n v="1506.26"/>
    <n v="1225.3756175948001"/>
    <x v="2"/>
    <s v="BHP Gen Plant Land/Buildings-WY-Upton Office"/>
  </r>
  <r>
    <s v="BH Power Inc."/>
    <x v="29"/>
    <s v="BHP Elec Gen-Wyodak Plant"/>
    <n v="2983.32"/>
    <n v="1250.3916308503001"/>
    <x v="2"/>
    <s v="BHP Elec Gen-Steam-WYODAK 1 Joint Plant Unit 1"/>
  </r>
  <r>
    <s v="BH Power Inc."/>
    <x v="53"/>
    <s v="BHP General Plant - Tower Sites-SD"/>
    <n v="81968.06"/>
    <n v="1251.3920817008002"/>
    <x v="2"/>
    <s v="BHP Gen Plant Tower Sites-SD-Skyline Drive Communication Site"/>
  </r>
  <r>
    <s v="BH Power Inc."/>
    <x v="26"/>
    <s v="BHP Electric Distribution - Mass-MT"/>
    <n v="1485.45"/>
    <n v="1252.2260770199"/>
    <x v="2"/>
    <s v="BHP Elec Distribution-MT-Powder River County"/>
  </r>
  <r>
    <s v="BH Power Inc."/>
    <x v="44"/>
    <s v="BHP Electric Transmission Lines-WY"/>
    <n v="3913.64"/>
    <n v="1297.2441536087999"/>
    <x v="2"/>
    <s v="BHP Elec T Line-WY 1.09-OSAGE 230KV SUB TO 69KV SUB - 69KV"/>
  </r>
  <r>
    <s v="BH Power Inc."/>
    <x v="29"/>
    <s v="BHP General Plant-Land/Buildings-SD"/>
    <n v="11962.49"/>
    <n v="1297.7390044097999"/>
    <x v="2"/>
    <s v="BHP Gen Plant Land/Buildings-SD-Rapid City Truck Barn"/>
  </r>
  <r>
    <s v="BH Power Inc."/>
    <x v="13"/>
    <s v="BHP Electric Distribution - Mass-MT"/>
    <n v="9940.85"/>
    <n v="1324.8363760845"/>
    <x v="2"/>
    <s v="BHP Elec Distribution-MT-Powder River County"/>
  </r>
  <r>
    <s v="BH Power Inc."/>
    <x v="21"/>
    <s v="BHP Electric Substations-SD"/>
    <n v="1312.02"/>
    <n v="1391.1038842260002"/>
    <x v="2"/>
    <s v="BHP Elec Sub - SD 54 - ST ONGE SUB (D)"/>
  </r>
  <r>
    <s v="BH Power Inc."/>
    <x v="21"/>
    <s v="BHP Electric Substations-SD"/>
    <n v="1340.54"/>
    <n v="1412.0601683503999"/>
    <x v="2"/>
    <s v="BHP Elec Sub - SD 63 - VALE SUB (D)"/>
  </r>
  <r>
    <s v="BH Power Inc."/>
    <x v="41"/>
    <s v="BHP Elec Gen-Ben French CT"/>
    <n v="1104.76"/>
    <n v="1422.0595668356"/>
    <x v="2"/>
    <s v="BHP Elec Gen-Other-Ben French CT Unit 4"/>
  </r>
  <r>
    <s v="BH Power Inc."/>
    <x v="34"/>
    <s v="BHP General Plant - State Wide-SD"/>
    <n v="19042.32"/>
    <n v="1460.5522279656"/>
    <x v="2"/>
    <s v="BHP Gen Plant Other-SD Tax District 0612"/>
  </r>
  <r>
    <s v="BH Power Inc."/>
    <x v="55"/>
    <s v="BHP Electric 69KV Distrib Lines-SD"/>
    <n v="9536.81"/>
    <n v="1473.4054827908001"/>
    <x v="2"/>
    <s v="BHP Elec 69KV D Line-SD 3.50-SUNDANCE HILL 69 -SUNDANCE HILL 4160-Butte SD"/>
  </r>
  <r>
    <s v="BH Power Inc."/>
    <x v="53"/>
    <s v="BHP General Plant - State Wide-SD"/>
    <n v="1456.84"/>
    <n v="1479.5022242616001"/>
    <x v="2"/>
    <s v="BHP Gen Plant Other-SD Tax District 0439"/>
  </r>
  <r>
    <s v="BH Power Inc."/>
    <x v="11"/>
    <s v="BHP Electric Substations-WY"/>
    <n v="7185.59"/>
    <n v="1513.3980677630002"/>
    <x v="2"/>
    <s v="BHP Elec Sub - WY 38 - SHERIDAN SUB (PRECORP) (T)"/>
  </r>
  <r>
    <s v="BH Power Inc."/>
    <x v="22"/>
    <s v="BHP Electric Substations-WY"/>
    <n v="28864.34"/>
    <n v="1515.354758528"/>
    <x v="2"/>
    <s v="BHP Elec Sub - WY 02 - NSI 69KV SUB (D)"/>
  </r>
  <r>
    <s v="BH Power Inc."/>
    <x v="51"/>
    <s v="BHP General Plant-Land/Buildings-SD"/>
    <n v="1564.99"/>
    <n v="1564.99"/>
    <x v="2"/>
    <s v="BHP Gen Plant Land/Buildings-SD-Custer Warehouse"/>
  </r>
  <r>
    <s v="BH Power Inc."/>
    <x v="41"/>
    <s v="BHP Elec Gen-Prairie Gen-Cheyenne"/>
    <n v="24419.360000000001"/>
    <n v="1575.6799850132002"/>
    <x v="2"/>
    <s v="BHP Elec Gen-Other-CPGS Common"/>
  </r>
  <r>
    <s v="BH Power Inc."/>
    <x v="21"/>
    <s v="BHP Electric Substations-WY"/>
    <n v="3254.85"/>
    <n v="1578.461660142"/>
    <x v="2"/>
    <s v="BHP Elec Sub - WY 25 - CITY OF GILLETTE (CITY OWNED) (D)"/>
  </r>
  <r>
    <s v="BH Power Inc."/>
    <x v="31"/>
    <s v="BHP General Plant - State Wide-SD"/>
    <n v="3673.7200000000003"/>
    <n v="1631.1446849688"/>
    <x v="2"/>
    <s v="BHP Gen Plant Other-SD Tax District 0398"/>
  </r>
  <r>
    <s v="BH Power Inc."/>
    <x v="31"/>
    <s v="BHP General Plant - State Wide-SD"/>
    <n v="5452.4000000000005"/>
    <n v="1656.3947919880002"/>
    <x v="2"/>
    <s v="BHP Gen Plant Other-SD Tax District 0131"/>
  </r>
  <r>
    <s v="BH Power Inc."/>
    <x v="30"/>
    <s v="BHP Electric Substations-SD"/>
    <n v="30034.240000000002"/>
    <n v="1695.6659137024001"/>
    <x v="2"/>
    <s v="BHP Elec Sub - SD 94 - SOUTH RAPID CITY SUB 12.47KV (D)"/>
  </r>
  <r>
    <s v="BH Power Inc."/>
    <x v="52"/>
    <s v="BHP General Plant - State Wide-SD"/>
    <n v="21248.21"/>
    <n v="1821.4165345174001"/>
    <x v="2"/>
    <s v="BHP Gen Plant Other-SD Tax District 0100"/>
  </r>
  <r>
    <s v="BH Power Inc."/>
    <x v="22"/>
    <s v="BHP Electric 69KV Distrib Lines-SD"/>
    <n v="1486.74"/>
    <n v="1834.2377026967999"/>
    <x v="2"/>
    <s v="BHP Elec 69KV D Line-SD 3.14-CEMENT PLANT-Pennington SD"/>
  </r>
  <r>
    <s v="BH Power Inc."/>
    <x v="56"/>
    <s v="BHP General Plant-Land/Buildings-WY"/>
    <n v="113886.40000000001"/>
    <n v="1840.102185209"/>
    <x v="2"/>
    <s v="BHP Gen Plant Land/Buildings-WY-Ns Complex General Plant Assets"/>
  </r>
  <r>
    <s v="BH Power Inc."/>
    <x v="37"/>
    <s v="BHP Electric Distribution - Mass-WY"/>
    <n v="5071.63"/>
    <n v="1976.8267963307999"/>
    <x v="2"/>
    <s v="BHP Elec Distribution-WY-Crook County"/>
  </r>
  <r>
    <s v="BH Power Inc."/>
    <x v="14"/>
    <s v="BHP Electric Distribution - Mass-MT"/>
    <n v="3646.08"/>
    <n v="1985.4978241599999"/>
    <x v="2"/>
    <s v="BHP Elec Distribution-MT-Powder River County"/>
  </r>
  <r>
    <s v="BH Power Inc."/>
    <x v="26"/>
    <s v="BHP Electric Distribution - Mass-WY"/>
    <n v="2100.2600000000002"/>
    <n v="2076.1047502030001"/>
    <x v="2"/>
    <s v="BHP Elec Distribution-WY-Campbell County"/>
  </r>
  <r>
    <s v="BH Power Inc."/>
    <x v="34"/>
    <s v="BHP General Plant - State Wide-SD"/>
    <n v="7992"/>
    <n v="2084.1628708799999"/>
    <x v="2"/>
    <s v="BHP Gen Plant Other-SD Tax District 0260"/>
  </r>
  <r>
    <s v="BH Power Inc."/>
    <x v="30"/>
    <s v="BHP Electric Substations-SD"/>
    <n v="149225.84"/>
    <n v="2106.2048431864"/>
    <x v="2"/>
    <s v="BHP Elec Sub - SD 51 - PLUMA SUB (D)"/>
  </r>
  <r>
    <s v="BH Power Inc."/>
    <x v="11"/>
    <s v="BHP Electric Substations-WY"/>
    <n v="8960.2100000000009"/>
    <n v="2128.3638991081002"/>
    <x v="2"/>
    <s v="BHP Elec Sub - WY 34 - ANTELOPE SUB (PACIFICORP) (T)"/>
  </r>
  <r>
    <s v="BH Power Inc."/>
    <x v="31"/>
    <s v="BHP General Plant - State Wide-WY"/>
    <n v="4836.66"/>
    <n v="2147.4941617764002"/>
    <x v="2"/>
    <s v="BHP Gen Plant Other-WY Tax District 0798"/>
  </r>
  <r>
    <s v="BH Power Inc."/>
    <x v="59"/>
    <s v="BHP Electric Distribution - Mass-SD"/>
    <n v="27353.38"/>
    <n v="2161.0633605829998"/>
    <x v="2"/>
    <s v="BHP Elec Distribution-SD-Pennington County"/>
  </r>
  <r>
    <s v="BH Power Inc."/>
    <x v="57"/>
    <s v="BHP Elec Gen-Lange CT"/>
    <n v="39430.21"/>
    <n v="2189.0501229868"/>
    <x v="2"/>
    <s v="BHP Elec Gen-Other-Lange CT Unit 1"/>
  </r>
  <r>
    <s v="BH Power Inc."/>
    <x v="52"/>
    <s v="BHP General Plant - Tower Sites-SD"/>
    <n v="6422.81"/>
    <n v="2202.2769856532"/>
    <x v="2"/>
    <s v="BHP Gen Plant Tower Sites-SD-Dinosaur Hill Communication Site"/>
  </r>
  <r>
    <s v="BH Power Inc."/>
    <x v="34"/>
    <s v="BHP General Plant - State Wide-SD"/>
    <n v="3107.53"/>
    <n v="2214.5748047120001"/>
    <x v="2"/>
    <s v="BHP Gen Plant Other-SD Tax District 0398"/>
  </r>
  <r>
    <s v="BH Power Inc."/>
    <x v="35"/>
    <s v="BHP General Plant - State Wide-SD"/>
    <n v="6474.6900000000005"/>
    <n v="2220.5898544553997"/>
    <x v="2"/>
    <s v="BHP Gen Plant Other-SD Tax District 0527"/>
  </r>
  <r>
    <s v="BH Power Inc."/>
    <x v="35"/>
    <s v="BHP General Plant - State Wide-SD"/>
    <n v="9255.93"/>
    <n v="2222.1193384953003"/>
    <x v="2"/>
    <s v="BHP Gen Plant Other-SD Tax District 0100"/>
  </r>
  <r>
    <s v="BH Power Inc."/>
    <x v="28"/>
    <s v="BHP General Plant - Tower Sites-SD"/>
    <n v="6758.14"/>
    <n v="2289.2848069506003"/>
    <x v="2"/>
    <s v="BHP Gen Plant Tower Sites-SD-Keystone Control Plant Communication Site"/>
  </r>
  <r>
    <s v="BH Power Inc."/>
    <x v="35"/>
    <s v="BHP General Plant - State Wide-SD"/>
    <n v="9796.92"/>
    <n v="2351.9976263532003"/>
    <x v="2"/>
    <s v="BHP Gen Plant Other-SD Tax District 0125"/>
  </r>
  <r>
    <s v="BH Power Inc."/>
    <x v="55"/>
    <s v="BHP Electric 69KV Distrib Lines-SD"/>
    <n v="3680.21"/>
    <n v="2374.6585570743"/>
    <x v="2"/>
    <s v="BHP Elec 69KV D Line-SD 3.37-SPRUCE GULCH TAP LINE-Lawrence SD"/>
  </r>
  <r>
    <s v="BH Power Inc."/>
    <x v="31"/>
    <s v="BHP General Plant - State Wide-SD"/>
    <n v="7245.45"/>
    <n v="2386.7918333738999"/>
    <x v="2"/>
    <s v="BHP Gen Plant Other-SD Tax District 0612"/>
  </r>
  <r>
    <s v="BH Power Inc."/>
    <x v="11"/>
    <s v="BHP Electric Substations-WY"/>
    <n v="5762.13"/>
    <n v="2426.2676092866004"/>
    <x v="2"/>
    <s v="BHP Elec Sub - WY 33 - SHERIDAN (MDU)"/>
  </r>
  <r>
    <s v="BH Power Inc."/>
    <x v="30"/>
    <s v="BHP Electric Substations-SD"/>
    <n v="4000"/>
    <n v="2427.68388"/>
    <x v="2"/>
    <s v="BHP Elec Sub - SD 30 - FOURTH ST SUB (D)"/>
  </r>
  <r>
    <s v="BH Power Inc."/>
    <x v="22"/>
    <s v="BHP Electric 69KV Distrib Lines-SD"/>
    <n v="75099.199999999997"/>
    <n v="2464.1557013920001"/>
    <x v="2"/>
    <s v="BHP Elec 69KV D Line-SD 3.09-SUNDANCE HILL-STURGIS-Meade SD"/>
  </r>
  <r>
    <s v="BH Power Inc."/>
    <x v="12"/>
    <s v="BHP Electric Substations-SD"/>
    <n v="135221.79999999999"/>
    <n v="2480.159826956"/>
    <x v="2"/>
    <s v="BHP Elec Sub - SD 88 - SOUTH RAPID CITY SUB (T)"/>
  </r>
  <r>
    <s v="BH Power Inc."/>
    <x v="36"/>
    <s v="BHP General Plant - State Wide-SD"/>
    <n v="3218.38"/>
    <n v="2516.5887468259998"/>
    <x v="2"/>
    <s v="BHP Gen Plant Other-SD Tax District 0298"/>
  </r>
  <r>
    <s v="BH Power Inc."/>
    <x v="36"/>
    <s v="BHP General Plant - State Wide-SD"/>
    <n v="3218.38"/>
    <n v="2516.5887468259998"/>
    <x v="2"/>
    <s v="BHP Gen Plant Other-SD Tax District 0399"/>
  </r>
  <r>
    <s v="BH Power Inc."/>
    <x v="36"/>
    <s v="BHP General Plant - State Wide-SD"/>
    <n v="3218.38"/>
    <n v="2516.5887468259998"/>
    <x v="2"/>
    <s v="BHP Gen Plant Other-SD Tax District 0406"/>
  </r>
  <r>
    <s v="BH Power Inc."/>
    <x v="36"/>
    <s v="BHP General Plant - State Wide-WY"/>
    <n v="3218.38"/>
    <n v="2516.5887468259998"/>
    <x v="2"/>
    <s v="BHP Gen Plant Other-WY Tax District 0799"/>
  </r>
  <r>
    <s v="BH Power Inc."/>
    <x v="21"/>
    <s v="BHP Electric Substations-SD"/>
    <n v="4521.6099999999997"/>
    <n v="2525.8377232347998"/>
    <x v="2"/>
    <s v="BHP Elec Sub - SD 29 - DENVER ST SUB (D) RETIRED (EXCEPT LAND)"/>
  </r>
  <r>
    <s v="BH Power Inc."/>
    <x v="27"/>
    <s v="BHP Elec Gen-Prairie Gen-Cheyenne"/>
    <n v="2537.64"/>
    <n v="2565.614182068"/>
    <x v="2"/>
    <s v="BHP Elec Gen-Other-CPGS Common"/>
  </r>
  <r>
    <s v="BH Power Inc."/>
    <x v="21"/>
    <s v="BHP Electric Substations-WY"/>
    <n v="20228.760000000002"/>
    <n v="2595.9648623040002"/>
    <x v="2"/>
    <s v="BHP Elec Sub - WY 21 - SCADA CONTROL TOWER (TOWER to ADMIN. BLDG.) (T&amp;D)"/>
  </r>
  <r>
    <s v="BH Power Inc."/>
    <x v="22"/>
    <s v="BHP Electric 69KV Distrib Lines-SD"/>
    <n v="18069.920000000002"/>
    <n v="2676.3736036083001"/>
    <x v="2"/>
    <s v="BHP Elec 69KV D Line-SD 3.46-MINNEKAHTA-EDGEMONT-Fall River SD"/>
  </r>
  <r>
    <s v="BH Power Inc."/>
    <x v="21"/>
    <s v="BHP Electric 69KV Distrib Lines-SD"/>
    <n v="20893.07"/>
    <n v="2681.2160303280002"/>
    <x v="2"/>
    <s v="BHP Elec 69KV D Line-SD 3.50-SUNDANCE HILL 69 -SUNDANCE HILL 4160-Butte SD"/>
  </r>
  <r>
    <s v="BH Power Inc."/>
    <x v="58"/>
    <s v="BHP Elec Gen-Neil Simpson CT"/>
    <n v="74910.06"/>
    <n v="2890.2540958794002"/>
    <x v="2"/>
    <s v="BHP Elec Gen-Other-Neil Simpson CT Unit 1"/>
  </r>
  <r>
    <s v="BH Power Inc."/>
    <x v="51"/>
    <s v="BHP General Plant-Land/Buildings-SD"/>
    <n v="47132.89"/>
    <n v="2956.7187743506001"/>
    <x v="2"/>
    <s v="BHP Gen Plant Land/Buildings-SD-Custer Office"/>
  </r>
  <r>
    <s v="BH Power Inc."/>
    <x v="28"/>
    <s v="BHP General Plant - State Wide-SD"/>
    <n v="4882.1900000000005"/>
    <n v="2959.4969679494002"/>
    <x v="2"/>
    <s v="BHP Gen Plant Other-SD Tax District 0406"/>
  </r>
  <r>
    <s v="BH Power Inc."/>
    <x v="29"/>
    <s v="BHP General Plant-Land/Buildings-SD"/>
    <n v="76687.09"/>
    <n v="2971.1860873451997"/>
    <x v="2"/>
    <s v="BHP Gen Plant Land/Buildings-SD-Custer Office"/>
  </r>
  <r>
    <s v="BH Power Inc."/>
    <x v="21"/>
    <s v="BHP Electric Substations-SD"/>
    <n v="5807.64"/>
    <n v="2981.1870570239998"/>
    <x v="2"/>
    <s v="BHP Elec Sub - SD 82 - SLY HILL REPEATER SITE (D)"/>
  </r>
  <r>
    <s v="BH Power Inc."/>
    <x v="35"/>
    <s v="BHP Electric Distribution - Mass-SD"/>
    <n v="12996.69"/>
    <n v="3120.1830810549004"/>
    <x v="2"/>
    <s v="BHP Elec Distribution-SD-Pennington County"/>
  </r>
  <r>
    <s v="BH Power Inc."/>
    <x v="53"/>
    <s v="BHP General Plant - State Wide-WY"/>
    <n v="11029.79"/>
    <n v="3186.6650496780999"/>
    <x v="2"/>
    <s v="BHP Gen Plant Other-WY Tax District 0801"/>
  </r>
  <r>
    <s v="BH Power Inc."/>
    <x v="59"/>
    <s v="BHP General Plant - State Wide-SD"/>
    <n v="56051.8"/>
    <n v="3220.6467451200001"/>
    <x v="2"/>
    <s v="BHP Gen Plant Other-SD Tax District 0406"/>
  </r>
  <r>
    <s v="BH Power Inc."/>
    <x v="36"/>
    <s v="BHP Elec Gen-Wyodak Plant"/>
    <n v="11456.84"/>
    <n v="3231.3417990941002"/>
    <x v="2"/>
    <s v="BHP Elec Gen-Steam-WYODAK 1 Joint Plant Unit 1"/>
  </r>
  <r>
    <s v="BH Power Inc."/>
    <x v="28"/>
    <s v="BHP General Plant - Tower Sites-SD"/>
    <n v="5698"/>
    <n v="3233.5569373799999"/>
    <x v="2"/>
    <s v="BHP Gen Plant Tower Sites-SD-Dinosaur Hill Communication Site"/>
  </r>
  <r>
    <s v="BH Power Inc."/>
    <x v="21"/>
    <s v="BHP Electric Substations-SD"/>
    <n v="3083.4"/>
    <n v="3257.5567688028"/>
    <x v="2"/>
    <s v="BHP Elec Sub - SD 66 - HOT SPRINGS HYDRO SUB (D)"/>
  </r>
  <r>
    <s v="BH Power Inc."/>
    <x v="22"/>
    <s v="BHP Electric Distribution - Mass-MT"/>
    <n v="13371.79"/>
    <n v="3369.2448248836004"/>
    <x v="2"/>
    <s v="BHP Elec Distribution-MT-Carter County"/>
  </r>
  <r>
    <s v="BH Power Inc."/>
    <x v="55"/>
    <s v="BHP Electric Distribution - Mass-SD"/>
    <n v="193357.18"/>
    <n v="3514.4755722544"/>
    <x v="2"/>
    <s v="BHP Elec Distribution-SD-Meters &amp; Transformers"/>
  </r>
  <r>
    <s v="BH Power Inc."/>
    <x v="25"/>
    <s v="BHP General Plant-Land/Buildings-SD"/>
    <n v="708352.42"/>
    <n v="3517.4797790424004"/>
    <x v="2"/>
    <s v="BHP Gen Plant Land/Buildings-SD-Lange Laydown Yard"/>
  </r>
  <r>
    <s v="BH Power Inc."/>
    <x v="48"/>
    <s v="BHP Electric Transmission Lines-SD"/>
    <n v="6184.3"/>
    <n v="3544.50000507"/>
    <x v="2"/>
    <s v="BHP Elec T Line-SD 1.06-MINNEKAHTA-OSAGE - 230KV"/>
  </r>
  <r>
    <s v="BH Power Inc."/>
    <x v="11"/>
    <s v="BHP Electric Substations-WY"/>
    <n v="23570.78"/>
    <n v="3652.0348867194002"/>
    <x v="2"/>
    <s v="BHP Elec Sub - WY 39 - WYODAK BAGHOUSE SUB (PACIFICORP) (T)"/>
  </r>
  <r>
    <s v="BH Power Inc."/>
    <x v="55"/>
    <s v="BHP Electric 69KV Distrib Lines-WY"/>
    <n v="3876.56"/>
    <n v="3663.9544860784004"/>
    <x v="2"/>
    <s v="BHP Elec 69KV D Line-WY 3.24-OSAGE-MOORCROFT FEED-Weston  WY"/>
  </r>
  <r>
    <s v="BH Power Inc."/>
    <x v="55"/>
    <s v="BHP Electric 69KV Distrib Lines-SD"/>
    <n v="2433.4299999999998"/>
    <n v="3691.0853183315999"/>
    <x v="2"/>
    <s v="BHP Elec 69KV D Line-SD 3.14-CEMENT PLANT-Pennington SD"/>
  </r>
  <r>
    <s v="BH Power Inc."/>
    <x v="28"/>
    <s v="BHP General Plant - State Wide-NE"/>
    <n v="58924.01"/>
    <n v="3799.8615056348999"/>
    <x v="2"/>
    <s v="BHP General Plant Other-NE Tax District 711"/>
  </r>
  <r>
    <s v="BH Power Inc."/>
    <x v="27"/>
    <s v="BHP General Plant - State Wide-SD"/>
    <n v="3772.32"/>
    <n v="3826.3806275184002"/>
    <x v="2"/>
    <s v="BHP Gen Plant Other-SD Tax District 0599"/>
  </r>
  <r>
    <s v="BH Power Inc."/>
    <x v="27"/>
    <s v="BHP General Plant - State Wide-SD"/>
    <n v="3772.32"/>
    <n v="3826.3806275184002"/>
    <x v="2"/>
    <s v="BHP Gen Plant Other-SD Tax District 0699"/>
  </r>
  <r>
    <s v="BH Power Inc."/>
    <x v="30"/>
    <s v="BHP Electric Substations-SD"/>
    <n v="4810.6099999999997"/>
    <n v="3877.1200067151999"/>
    <x v="2"/>
    <s v="BHP Elec Sub - SD 64 - EDGEMONT SUB (D)"/>
  </r>
  <r>
    <s v="BH Power Inc."/>
    <x v="22"/>
    <s v="BHP Electric 69KV Distrib Lines-WY"/>
    <n v="5684.81"/>
    <n v="3879.8239872165"/>
    <x v="2"/>
    <s v="BHP Elec 69KV D Line-WY 3.24-OSAGE-MOORCROFT FEED-Weston  WY"/>
  </r>
  <r>
    <s v="BH Power Inc."/>
    <x v="30"/>
    <s v="BHP Electric Substations-SD"/>
    <n v="8229.02"/>
    <n v="3949.0200464193999"/>
    <x v="2"/>
    <s v="BHP Elec Sub - SD 74 - MOUNTAIN VIEW SUB (D)"/>
  </r>
  <r>
    <s v="BH Power Inc."/>
    <x v="58"/>
    <s v="BHP General Plant - State Wide-SD"/>
    <n v="41211.120000000003"/>
    <n v="3975.1203710663999"/>
    <x v="2"/>
    <s v="BHP Gen Plant Other-SD Tax District 0150"/>
  </r>
  <r>
    <s v="BH Power Inc."/>
    <x v="31"/>
    <s v="BHP General Plant - State Wide-SD"/>
    <n v="7934.2300000000005"/>
    <n v="4036.3035202302003"/>
    <x v="2"/>
    <s v="BHP Gen Plant Other-SD Tax District 0439"/>
  </r>
  <r>
    <s v="BH Power Inc."/>
    <x v="42"/>
    <s v="BHP General Plant - State Wide-SD"/>
    <n v="52039.78"/>
    <n v="4082.4299298773999"/>
    <x v="2"/>
    <s v="BHP Gen Plant Other-SD Tax District 0699"/>
  </r>
  <r>
    <s v="BH Power Inc."/>
    <x v="30"/>
    <s v="BHP Electric Substations-SD"/>
    <n v="4891.46"/>
    <n v="4107.8900278122001"/>
    <x v="2"/>
    <s v="BHP Elec Sub - SD 32 - HILL CITY 69/24.9KV SUB (D)"/>
  </r>
  <r>
    <s v="BH Power Inc."/>
    <x v="58"/>
    <s v="BHP Elec Gen-Wyodak Plant"/>
    <n v="27633"/>
    <n v="4148.0552419029"/>
    <x v="2"/>
    <s v="BHP Elec Gen-Steam-WYODAK 1 Joint Plant Unit 1"/>
  </r>
  <r>
    <s v="BH Power Inc."/>
    <x v="10"/>
    <s v="BHP Electric Distribution - Mass-MT"/>
    <n v="6169.92"/>
    <n v="4155.9333276575999"/>
    <x v="2"/>
    <s v="BHP Elec Distribution-MT-Meters &amp; Transformers"/>
  </r>
  <r>
    <s v="BH Power Inc."/>
    <x v="29"/>
    <s v="BHP General Plant-Land/Buildings-SD"/>
    <n v="4793.12"/>
    <n v="4161.9367821233"/>
    <x v="2"/>
    <s v="BHP Gen Plant Land/Buildings-SD-Belle Fourche Office"/>
  </r>
  <r>
    <s v="BH Power Inc."/>
    <x v="55"/>
    <s v="BHP Electric 69KV Distrib Lines-SD"/>
    <n v="232045.25"/>
    <n v="4217.6730276199996"/>
    <x v="2"/>
    <s v="BHP Elec 69KV D Line-SD 3.52-Red Rock 69KV TAP LINE-Pennington SD"/>
  </r>
  <r>
    <s v="BH Power Inc."/>
    <x v="53"/>
    <s v="BHP General Plant - State Wide-NE"/>
    <n v="111320.82"/>
    <n v="4231.8665383409998"/>
    <x v="2"/>
    <s v="BHP General Plant Other-NE Tax District 711"/>
  </r>
  <r>
    <s v="BH Power Inc."/>
    <x v="35"/>
    <s v="BHP General Plant - State Wide-WY"/>
    <n v="11074.84"/>
    <n v="4368.0200027604005"/>
    <x v="2"/>
    <s v="BHP Gen Plant Other-WY Tax District 0801"/>
  </r>
  <r>
    <s v="BH Power Inc."/>
    <x v="14"/>
    <s v="BHP Electric Distribution - Mass-WY"/>
    <n v="7281.55"/>
    <n v="4379.2833016591994"/>
    <x v="2"/>
    <s v="BHP Elec Distribution-WY-Campbell County"/>
  </r>
  <r>
    <s v="BH Power Inc."/>
    <x v="26"/>
    <s v="BHP Electric 69KV Distrib Lines-SD"/>
    <n v="117838.57"/>
    <n v="4393.7831267621996"/>
    <x v="2"/>
    <s v="BHP Elec 69KV D Line-SD 3.11-RAPID CITY LOOP-Pennington SD"/>
  </r>
  <r>
    <s v="BH Power Inc."/>
    <x v="59"/>
    <s v="BHP General Plant - State Wide-SD"/>
    <n v="105560.8"/>
    <n v="4479.7723272928006"/>
    <x v="2"/>
    <s v="BHP Gen Plant Other-SD Tax District 0599"/>
  </r>
  <r>
    <s v="BH Power Inc."/>
    <x v="30"/>
    <s v="BHP Electric Substations-MT"/>
    <n v="-4804.95"/>
    <n v="4536.4744754699996"/>
    <x v="2"/>
    <s v="BHP Elec Sub - MT 02 - BELLE CREEK 69/24.9KV SUB (aka Wesco Pump Sub) (D)"/>
  </r>
  <r>
    <s v="BH Power Inc."/>
    <x v="27"/>
    <s v="BHP Electric Substations-SD"/>
    <n v="4572.22"/>
    <n v="4607.5001182418"/>
    <x v="2"/>
    <s v="BHP Elec Sub - SD 11 - SYSTEM CONTROL (T)"/>
  </r>
  <r>
    <s v="BH Power Inc."/>
    <x v="31"/>
    <s v="BHP General Plant - State Wide-SD"/>
    <n v="10429.69"/>
    <n v="4730.2987573807995"/>
    <x v="2"/>
    <s v="BHP Gen Plant Other-SD Tax District 0399"/>
  </r>
  <r>
    <s v="BH Power Inc."/>
    <x v="39"/>
    <s v="BHP Elec Gen-Ben French CT"/>
    <n v="140640.44"/>
    <n v="4759.9816793285008"/>
    <x v="2"/>
    <s v="BHP Elec Gen-Other-Ben French CT Common"/>
  </r>
  <r>
    <s v="BH Power Inc."/>
    <x v="35"/>
    <s v="BHP Elec Gen-Neil Simpson II"/>
    <n v="11502.34"/>
    <n v="4825.8401447799997"/>
    <x v="2"/>
    <s v="BHP Elec Gen-Steam-NEIL SIMPSON 2"/>
  </r>
  <r>
    <s v="BH Power Inc."/>
    <x v="29"/>
    <s v="BHP General Plant - State Wide-WY"/>
    <n v="6418.81"/>
    <n v="4844.9777509511005"/>
    <x v="2"/>
    <s v="BHP Gen Plant Other-WY Tax District 0710"/>
  </r>
  <r>
    <s v="BH Power Inc."/>
    <x v="52"/>
    <s v="BHP General Plant-Land/Buildings-SD"/>
    <n v="14590.86"/>
    <n v="5002.9683547991999"/>
    <x v="2"/>
    <s v="BHP Gen Plant Land/Buildings-SD-Sturgis Office"/>
  </r>
  <r>
    <s v="BH Power Inc."/>
    <x v="36"/>
    <s v="BHP General Plant - State Wide-SD"/>
    <n v="6436.75"/>
    <n v="5033.1696742249997"/>
    <x v="2"/>
    <s v="BHP Gen Plant Other-SD Tax District 0299"/>
  </r>
  <r>
    <s v="BH Power Inc."/>
    <x v="36"/>
    <s v="BHP General Plant - State Wide-SD"/>
    <n v="6436.75"/>
    <n v="5033.1696742249997"/>
    <x v="2"/>
    <s v="BHP Gen Plant Other-SD Tax District 0699"/>
  </r>
  <r>
    <s v="BH Power Inc."/>
    <x v="42"/>
    <s v="BHP General Plant - State Wide-SD"/>
    <n v="94373.87"/>
    <n v="5044.1023157741001"/>
    <x v="2"/>
    <s v="BHP Gen Plant Other-SD Tax District 0599"/>
  </r>
  <r>
    <s v="BH Power Inc."/>
    <x v="52"/>
    <s v="BHP General Plant-Land/Buildings-SD"/>
    <n v="23841.14"/>
    <n v="5109.2120902675997"/>
    <x v="2"/>
    <s v="BHP Gen Plant Land/Buildings-SD-Sturgis Service/Distribution Center"/>
  </r>
  <r>
    <s v="BH Power Inc."/>
    <x v="30"/>
    <s v="BHP Electric Substations-SD"/>
    <n v="10477.17"/>
    <n v="5193.4909523853994"/>
    <x v="2"/>
    <s v="BHP Elec Sub - SD 24 - CUSTER SUB (D)"/>
  </r>
  <r>
    <s v="BH Power Inc."/>
    <x v="36"/>
    <s v="BHP General Plant - State Wide-SD"/>
    <n v="6752.38"/>
    <n v="5196.1538098610008"/>
    <x v="2"/>
    <s v="BHP Gen Plant Other-SD Tax District 0599"/>
  </r>
  <r>
    <s v="BH Power Inc."/>
    <x v="42"/>
    <s v="BHP General Plant - State Wide-SD"/>
    <n v="69348.95"/>
    <n v="5240.0017271513998"/>
    <x v="2"/>
    <s v="BHP Gen Plant Other-SD Tax District 0406"/>
  </r>
  <r>
    <s v="BH Power Inc."/>
    <x v="29"/>
    <s v="BHP General Plant-Land/Buildings-SD"/>
    <n v="5572.64"/>
    <n v="5255.2044923843996"/>
    <x v="2"/>
    <s v="BHP Gen Plant Land/Buildings-SD-Custer Warehouse"/>
  </r>
  <r>
    <s v="BH Power Inc."/>
    <x v="29"/>
    <s v="BHP General Plant-Land/Buildings-SD"/>
    <n v="9318.16"/>
    <n v="5572.3569615904007"/>
    <x v="2"/>
    <s v="BHP Gen Plant Land/Buildings-SD-Rapid City Plant Street"/>
  </r>
  <r>
    <s v="BH Power Inc."/>
    <x v="31"/>
    <s v="BHP General Plant - State Wide-SD"/>
    <n v="18563.64"/>
    <n v="5639.4829096068006"/>
    <x v="2"/>
    <s v="BHP Gen Plant Other-SD Tax District 0196"/>
  </r>
  <r>
    <s v="BH Power Inc."/>
    <x v="55"/>
    <s v="BHP Electric 69KV Distrib Lines-SD"/>
    <n v="124849.98"/>
    <n v="5673.208061196"/>
    <x v="2"/>
    <s v="BHP Elec 69KV D Line-SD 3.09-SUNDANCE HILL-STURGIS-Meade SD"/>
  </r>
  <r>
    <s v="BH Power Inc."/>
    <x v="30"/>
    <s v="BHP Electric Substations-SD"/>
    <n v="5583.78"/>
    <n v="5693.0863463081996"/>
    <x v="2"/>
    <s v="BHP Elec Sub - SD 83 - STURGIS 12.47KV SUB (D)"/>
  </r>
  <r>
    <s v="BH Power Inc."/>
    <x v="21"/>
    <s v="BHP Electric Substations-MT"/>
    <n v="12616.93"/>
    <n v="5707.4734408606"/>
    <x v="2"/>
    <s v="BHP Elec Sub - MT 03 - BELLE CREEK 24.9/4.16KV SUB (aka Townsite Sub) (D)"/>
  </r>
  <r>
    <s v="BH Power Inc."/>
    <x v="30"/>
    <s v="BHP Electric Substations-SD"/>
    <n v="22372.260000000002"/>
    <n v="5760.1740141190003"/>
    <x v="2"/>
    <s v="BHP Elec Sub - SD 40 - S FIFTH STREET SUB (D)"/>
  </r>
  <r>
    <s v="BH Power Inc."/>
    <x v="44"/>
    <s v="BHP Electric Transmission Lines-WY"/>
    <n v="30411.54"/>
    <n v="5760.2488790538"/>
    <x v="2"/>
    <s v="BHP Elec T Line-WY 1.17-WINDSTAR-DAVE JOHNSTON - 230KV"/>
  </r>
  <r>
    <s v="BH Power Inc."/>
    <x v="21"/>
    <s v="BHP Electric Substations-SD"/>
    <n v="5477.09"/>
    <n v="5797.5074889503003"/>
    <x v="2"/>
    <s v="BHP Elec Sub - SD 41 - TRI-STATE MILL SUB (D)"/>
  </r>
  <r>
    <s v="BH Power Inc."/>
    <x v="27"/>
    <s v="BHP Elec Gen-Lange CT"/>
    <n v="5794.79"/>
    <n v="5902.5594541592"/>
    <x v="2"/>
    <s v="BHP Elec Gen-Other-Lange CT Unit 1"/>
  </r>
  <r>
    <s v="BH Power Inc."/>
    <x v="22"/>
    <s v="BHP Electric 69KV Distrib Lines-WY"/>
    <n v="10854.2"/>
    <n v="5912.0572982660005"/>
    <x v="2"/>
    <s v="BHP Elec 69KV D Line-WY 3.32-WYODAK SHOVEL/IN PIT  SOURCE &amp; METERING-Campbell WY"/>
  </r>
  <r>
    <s v="BH Power Inc."/>
    <x v="34"/>
    <s v="BHP General Plant-Land/Buildings-SD"/>
    <n v="29164.16"/>
    <n v="6038.7321553643005"/>
    <x v="2"/>
    <s v="BHP Gen Plant Land/Buildings-SD-Custer Warehouse"/>
  </r>
  <r>
    <s v="BH Power Inc."/>
    <x v="34"/>
    <s v="BHP General Plant - State Wide-SD"/>
    <n v="81192.100000000006"/>
    <n v="6227.4608633930002"/>
    <x v="2"/>
    <s v="BHP Gen Plant Other-SD Tax District 0513"/>
  </r>
  <r>
    <s v="BH Power Inc."/>
    <x v="30"/>
    <s v="BHP Electric Substations-SD"/>
    <n v="14596.12"/>
    <n v="6420.2710321186005"/>
    <x v="2"/>
    <s v="BHP Elec Sub - SD 35 - PACTOLA SUB (D)"/>
  </r>
  <r>
    <s v="BH Power Inc."/>
    <x v="11"/>
    <s v="BHP Electric Substations-SD"/>
    <n v="396284.71"/>
    <n v="6420.2918064990999"/>
    <x v="2"/>
    <s v="BHP Elec Sub - SD 74 - MOUNTAIN VIEW SUB (D)"/>
  </r>
  <r>
    <s v="BH Power Inc."/>
    <x v="30"/>
    <s v="BHP Electric Substations-SD"/>
    <n v="10723.74"/>
    <n v="6512.9180639378001"/>
    <x v="2"/>
    <s v="BHP Elec Sub - SD 28 - CEMETARY SUB (D)"/>
  </r>
  <r>
    <s v="BH Power Inc."/>
    <x v="29"/>
    <s v="BHP General Plant - State Wide-SD"/>
    <n v="15942.77"/>
    <n v="6575.1329867423001"/>
    <x v="2"/>
    <s v="BHP Gen Plant Other-SD Tax District 0150"/>
  </r>
  <r>
    <s v="BH Power Inc."/>
    <x v="55"/>
    <s v="BHP Electric Distribution - Mass-SD"/>
    <n v="91972.74"/>
    <n v="6686.8155202368007"/>
    <x v="2"/>
    <s v="BHP Elec Distribution-SD-Unspecified (CCNC Conversion)"/>
  </r>
  <r>
    <s v="BH Power Inc."/>
    <x v="51"/>
    <s v="BHP Elec Gen-Neil Simpson II"/>
    <n v="270196.81"/>
    <n v="6779.9404746060009"/>
    <x v="2"/>
    <s v="BHP Elec Gen-Steam-NEIL SIMPSON 2"/>
  </r>
  <r>
    <s v="BH Power Inc."/>
    <x v="52"/>
    <s v="BHP General Plant-Land/Buildings-SD"/>
    <n v="28293.23"/>
    <n v="7001.3618522516008"/>
    <x v="2"/>
    <s v="BHP Gen Plant Land/Buildings-SD-Spearfish Office"/>
  </r>
  <r>
    <s v="BH Power Inc."/>
    <x v="55"/>
    <s v="BHP Electric 69KV Distrib Lines-SD"/>
    <n v="116578.48"/>
    <n v="7529.6744413142997"/>
    <x v="2"/>
    <s v="BHP Elec 69KV D Line-SD 3.04-PACTOLA-BEN FRENCH #1-Pennington SD"/>
  </r>
  <r>
    <s v="BH Power Inc."/>
    <x v="21"/>
    <s v="BHP Electric Substations-WY"/>
    <n v="9670.4500000000007"/>
    <n v="7753.7816220032"/>
    <x v="2"/>
    <s v="BHP Elec Sub - WY 17 - BARRETTS SAWMILL SUB (D)"/>
  </r>
  <r>
    <s v="BH Power Inc."/>
    <x v="58"/>
    <s v="BHP General Plant - State Wide-SD"/>
    <n v="29065.21"/>
    <n v="7849.9583661410998"/>
    <x v="2"/>
    <s v="BHP Gen Plant Other-SD Tax District 0100"/>
  </r>
  <r>
    <s v="BH Power Inc."/>
    <x v="52"/>
    <s v="BHP Elec Gen-Wyodak Plant"/>
    <n v="17797.23"/>
    <n v="8096.4057047692004"/>
    <x v="2"/>
    <s v="BHP Elec Gen-Steam-WYODAK 1 Joint Plant Unit 1"/>
  </r>
  <r>
    <s v="BH Power Inc."/>
    <x v="31"/>
    <s v="BHP General Plant - State Wide-WY"/>
    <n v="17373.240000000002"/>
    <n v="8114.7046539122002"/>
    <x v="2"/>
    <s v="BHP Gen Plant Other-WY Tax District 0799"/>
  </r>
  <r>
    <s v="BH Power Inc."/>
    <x v="32"/>
    <s v="BHP Electric Transmission Lines-WY"/>
    <n v="63807.360000000001"/>
    <n v="8493.8711402112003"/>
    <x v="2"/>
    <s v="BHP Elec T Line-WY 1.30 WYGEN 2, WYGEN 3 TO DONKEY CREEK DC"/>
  </r>
  <r>
    <s v="BH Power Inc."/>
    <x v="53"/>
    <s v="BHP General Plant-Land/Buildings-SD"/>
    <n v="61245.919999999998"/>
    <n v="8514.3940611547987"/>
    <x v="2"/>
    <s v="BHP Gen Plant Land/Buildings-SD-Sturgis Service/Distribution Center"/>
  </r>
  <r>
    <s v="BH Power Inc."/>
    <x v="35"/>
    <s v="BHP General Plant - State Wide-WY"/>
    <n v="9180.9"/>
    <n v="9109.8509050949997"/>
    <x v="2"/>
    <s v="BHP Gen Plant Other-WY Tax District 0799"/>
  </r>
  <r>
    <s v="BH Power Inc."/>
    <x v="29"/>
    <s v="BHP General Plant-Land/Buildings-SD"/>
    <n v="9298.5300000000007"/>
    <n v="9250.6241222274002"/>
    <x v="2"/>
    <s v="ZZZZ BHP Gen Plant Land/Buildings-SD-Custer Office- DNU"/>
  </r>
  <r>
    <s v="BH Power Inc."/>
    <x v="29"/>
    <s v="BHP General Plant - State Wide-SD"/>
    <n v="22730.22"/>
    <n v="9374.4198353177999"/>
    <x v="2"/>
    <s v="BHP Gen Plant Other-SD Tax District 0599"/>
  </r>
  <r>
    <s v="BH Power Inc."/>
    <x v="22"/>
    <s v="BHP Electric 69KV Distrib Lines-SD"/>
    <n v="11967.11"/>
    <n v="9761.013673392401"/>
    <x v="2"/>
    <s v="BHP Elec 69KV D Line-SD 3.17-WEST HILL-HOT SPRINGS-Fall River SD"/>
  </r>
  <r>
    <s v="BH Power Inc."/>
    <x v="23"/>
    <s v="BHP Electric Distribution - Mass-WY"/>
    <n v="151014.32"/>
    <n v="9778.0980438301995"/>
    <x v="2"/>
    <s v="BHP Elec Distribution-WY-Weston County"/>
  </r>
  <r>
    <s v="BH Power Inc."/>
    <x v="41"/>
    <s v="BHP Elec Gen-Lange CT"/>
    <n v="29906.63"/>
    <n v="9805.9299141469"/>
    <x v="2"/>
    <s v="BHP Elec Gen-Other-Lange CT Unit 1"/>
  </r>
  <r>
    <s v="BH Power Inc."/>
    <x v="34"/>
    <s v="BHP General Plant - State Wide-SD"/>
    <n v="15583.53"/>
    <n v="9865.923932600801"/>
    <x v="2"/>
    <s v="BHP Gen Plant Other-SD Tax District 0399"/>
  </r>
  <r>
    <s v="BH Power Inc."/>
    <x v="30"/>
    <s v="BHP Electric Substations-SD"/>
    <n v="16194.11"/>
    <n v="9997.2339601393996"/>
    <x v="2"/>
    <s v="BHP Elec Sub - SD 73 - WHITEWOOD 69/24.9KV SUB (D)"/>
  </r>
  <r>
    <s v="BH Power Inc."/>
    <x v="11"/>
    <s v="BHP Electric Substations-WY"/>
    <n v="18793.34"/>
    <n v="10352.143514473799"/>
    <x v="2"/>
    <s v="BHP Elec Sub - WY 21 - SCADA CONTROL TOWER (TOWER to ADMIN. BLDG.) (T&amp;D)"/>
  </r>
  <r>
    <s v="BH Power Inc."/>
    <x v="29"/>
    <s v="BHP General Plant-Land/Buildings-SD"/>
    <n v="13007.94"/>
    <n v="10970.6470515944"/>
    <x v="2"/>
    <s v="BHP Gen Plant Land/Buildings-SD-Deadwood Office/Service Center"/>
  </r>
  <r>
    <s v="BH Power Inc."/>
    <x v="13"/>
    <s v="BHP Electric Distribution - Mass-MT"/>
    <n v="27630.54"/>
    <n v="11137.4508469967"/>
    <x v="2"/>
    <s v="BHP Elec Distribution-MT-Meters &amp; Transformers"/>
  </r>
  <r>
    <s v="BH Power Inc."/>
    <x v="34"/>
    <s v="BHP Elec Gen-Neil Simpson II"/>
    <n v="155954.88"/>
    <n v="11169.8402369168"/>
    <x v="2"/>
    <s v="BHP Elec Gen-Steam-NEIL SIMPSON 2"/>
  </r>
  <r>
    <s v="BH Power Inc."/>
    <x v="32"/>
    <s v="BHP Electric Transmission Lines-SD"/>
    <n v="1355883.4100000001"/>
    <n v="11280.7194710203"/>
    <x v="2"/>
    <s v="BHP Elec T Line-SD 1.19-TAP OFF LANGE-WEST HILL TO NEW SUB- 230KV"/>
  </r>
  <r>
    <s v="BH Power Inc."/>
    <x v="38"/>
    <s v="BHP Electric Substations-SD"/>
    <n v="47321.13"/>
    <n v="11294.339944015501"/>
    <x v="2"/>
    <s v="BHP Elec Sub - SD 98 - MINNEKAHTA 69KV SUB (D)"/>
  </r>
  <r>
    <s v="BH Power Inc."/>
    <x v="42"/>
    <s v="BHP General Plant - State Wide-WY"/>
    <n v="30699.84"/>
    <n v="11484.5700125769"/>
    <x v="2"/>
    <s v="BHP Gen Plant Other-WY Tax District 0801"/>
  </r>
  <r>
    <s v="BH Power Inc."/>
    <x v="55"/>
    <s v="BHP Electric 69KV Distrib Lines-WY"/>
    <n v="22248.86"/>
    <n v="11929.713025941001"/>
    <x v="2"/>
    <s v="BHP Elec 69KV D Line-WY 3.41-NSC CT#1 69KV TIE LINE-Campbell WY"/>
  </r>
  <r>
    <s v="BH Power Inc."/>
    <x v="49"/>
    <s v="BHP General Plant - State Wide-SD"/>
    <n v="52814.71"/>
    <n v="12110.801719265601"/>
    <x v="2"/>
    <s v="BHP Gen Plant Other-SD Tax District 0527"/>
  </r>
  <r>
    <s v="BH Power Inc."/>
    <x v="56"/>
    <s v="BHP General Plant - State Wide-WY"/>
    <n v="62646.880000000005"/>
    <n v="12193.9232575392"/>
    <x v="2"/>
    <s v="BHP Gen Plant Other-WY Tax District 0801"/>
  </r>
  <r>
    <s v="BH Power Inc."/>
    <x v="22"/>
    <s v="BHP Electric 69KV Distrib Lines-SD"/>
    <n v="356345.84"/>
    <n v="12279.0089780741"/>
    <x v="2"/>
    <s v="BHP Elec 69KV D Line-SD 3.04-PACTOLA-BEN FRENCH #1-Pennington SD"/>
  </r>
  <r>
    <s v="BH Power Inc."/>
    <x v="59"/>
    <s v="BHP General Plant - State Wide-SD"/>
    <n v="70480.86"/>
    <n v="12927.3367466582"/>
    <x v="2"/>
    <s v="BHP Gen Plant Other-SD Tax District 0699"/>
  </r>
  <r>
    <s v="BH Power Inc."/>
    <x v="21"/>
    <s v="BHP Electric Substations-SD"/>
    <n v="39682.629999999997"/>
    <n v="13180.556586180101"/>
    <x v="2"/>
    <s v="BHP Elec Sub - SD 99 - REA SUB NEAR PROVO (REA OWNED) (D)"/>
  </r>
  <r>
    <s v="BH Power Inc."/>
    <x v="40"/>
    <s v="BHP Elec Gen-Prairie Gen-Cheyenne"/>
    <n v="277942.7"/>
    <n v="13377.696213139301"/>
    <x v="2"/>
    <s v="BHP Elec Gen-Other-CPGS Combined Cycle"/>
  </r>
  <r>
    <s v="BH Power Inc."/>
    <x v="23"/>
    <s v="BHP Electric Distribution - Mass-WY"/>
    <n v="124255.98"/>
    <n v="13412.141065310399"/>
    <x v="2"/>
    <s v="BHP Elec Distribution-WY-Campbell County"/>
  </r>
  <r>
    <s v="BH Power Inc."/>
    <x v="30"/>
    <s v="BHP Electric Substations-SD"/>
    <n v="33182.520000000004"/>
    <n v="13612.734967201999"/>
    <x v="2"/>
    <s v="BHP Elec Sub - SD 42 - USBR E RCTIE/CAMPBELL ST SUB (D)"/>
  </r>
  <r>
    <s v="BH Power Inc."/>
    <x v="30"/>
    <s v="BHP Electric Substations-SD"/>
    <n v="25309.37"/>
    <n v="13620.5868642599"/>
    <x v="2"/>
    <s v="BHP Elec Sub - SD 87 - SUNDANCE HILL SUB (D)"/>
  </r>
  <r>
    <s v="BH Power Inc."/>
    <x v="34"/>
    <s v="BHP General Plant - State Wide-SD"/>
    <n v="34247.590000000004"/>
    <n v="13703.7090758062"/>
    <x v="2"/>
    <s v="BHP Gen Plant Other-SD Tax District 0298"/>
  </r>
  <r>
    <s v="BH Power Inc."/>
    <x v="13"/>
    <s v="BHP Electric Distribution - Mass-WY"/>
    <n v="122570.25"/>
    <n v="13744.5913239611"/>
    <x v="2"/>
    <s v="BHP Elec Distribution-WY-Weston County"/>
  </r>
  <r>
    <s v="BH Power Inc."/>
    <x v="55"/>
    <s v="BHP Electric 69KV Distrib Lines-WY"/>
    <n v="18678.11"/>
    <n v="14089.034909984101"/>
    <x v="2"/>
    <s v="BHP Elec 69KV D Line-WY 3.32-WYODAK SHOVEL/IN PIT  SOURCE &amp; METERING-Campbell WY"/>
  </r>
  <r>
    <s v="BH Power Inc."/>
    <x v="29"/>
    <s v="BHP General Plant - State Wide-WY"/>
    <n v="15136.710000000001"/>
    <n v="14155.189002162901"/>
    <x v="2"/>
    <s v="BHP Gen Plant Other-WY Tax District 0799"/>
  </r>
  <r>
    <s v="BH Power Inc."/>
    <x v="51"/>
    <s v="BHP General Plant - State Wide-SD"/>
    <n v="18991.47"/>
    <n v="14426.250003801601"/>
    <x v="2"/>
    <s v="BHP Gen Plant Other-SD Tax District 0199"/>
  </r>
  <r>
    <s v="BH Power Inc."/>
    <x v="52"/>
    <s v="BHP Elec Gen-Neil Simpson CT"/>
    <n v="169178.12"/>
    <n v="14502.107473832801"/>
    <x v="2"/>
    <s v="BHP Elec Gen-Other-Neil Simpson CT Unit 1"/>
  </r>
  <r>
    <s v="BH Power Inc."/>
    <x v="12"/>
    <s v="BHP Electric Substations-SD"/>
    <n v="792569.47"/>
    <n v="14536.849528447399"/>
    <x v="2"/>
    <s v="BHP Elec Sub - SD 74 - MOUNTAIN VIEW SUB (D)"/>
  </r>
  <r>
    <s v="BH Power Inc."/>
    <x v="12"/>
    <s v="BHP Electric Distribution - Mass-MT"/>
    <n v="13144.37"/>
    <n v="14561.308639757401"/>
    <x v="2"/>
    <s v="BHP Elec Distribution-MT-Powder River County"/>
  </r>
  <r>
    <s v="BH Power Inc."/>
    <x v="22"/>
    <s v="BHP Electric 69KV Distrib Lines-MT"/>
    <n v="14681.1"/>
    <n v="14644.175271767999"/>
    <x v="2"/>
    <s v="BHP Elec 69KV D Line-MT 3.18-SUNDANCE HILL-BELLE CREEK-Powder River MT"/>
  </r>
  <r>
    <s v="BH Power Inc."/>
    <x v="59"/>
    <s v="BHP Elec Gen-Neil Simpson II"/>
    <n v="306442.58"/>
    <n v="14646.385223889201"/>
    <x v="2"/>
    <s v="BHP Elec Gen-Steam-NEIL SIMPSON 2"/>
  </r>
  <r>
    <s v="BH Power Inc."/>
    <x v="21"/>
    <s v="BHP Electric Substations-WY"/>
    <n v="23821.13"/>
    <n v="14925.2316705703"/>
    <x v="2"/>
    <s v="BHP Elec Sub - WY 19 - RUSHMORE BUYOUT OSAGE #3 (D)"/>
  </r>
  <r>
    <s v="BH Power Inc."/>
    <x v="55"/>
    <s v="BHP Electric Distribution - Mass-MT"/>
    <n v="34260.29"/>
    <n v="14970.7122942571"/>
    <x v="2"/>
    <s v="BHP Elec Distribution-MT-Carter County"/>
  </r>
  <r>
    <s v="BH Power Inc."/>
    <x v="13"/>
    <s v="BHP Electric Distribution - Mass-SD"/>
    <n v="183406.35"/>
    <n v="15061.963577112901"/>
    <x v="2"/>
    <s v="BHP Elec Distribution-SD-Fall River County"/>
  </r>
  <r>
    <s v="BH Power Inc."/>
    <x v="31"/>
    <s v="BHP General Plant - State Wide-SD"/>
    <n v="31504.940000000002"/>
    <n v="15676.9206249502"/>
    <x v="2"/>
    <s v="BHP Gen Plant Other-SD Tax District 0406"/>
  </r>
  <r>
    <s v="BH Power Inc."/>
    <x v="35"/>
    <s v="BHP General Plant - State Wide-SD"/>
    <n v="20048.38"/>
    <n v="15877.006113237599"/>
    <x v="2"/>
    <s v="BHP Gen Plant Other-SD Tax District 0399"/>
  </r>
  <r>
    <s v="BH Power Inc."/>
    <x v="55"/>
    <s v="BHP Electric 69KV Distrib Lines-WY"/>
    <n v="24646.41"/>
    <n v="15903.116509020301"/>
    <x v="2"/>
    <s v="BHP Elec 69KV D Line-WY 3.38-NSI 4.16KV WEST TAP LINE-Campbell WY"/>
  </r>
  <r>
    <s v="BH Power Inc."/>
    <x v="56"/>
    <s v="BHP General Plant - State Wide-SD"/>
    <n v="63913.200000000004"/>
    <n v="16301.222721264001"/>
    <x v="2"/>
    <s v="BHP Gen Plant Other-SD Tax District 0299"/>
  </r>
  <r>
    <s v="BH Power Inc."/>
    <x v="21"/>
    <s v="BHP Electric Substations-WY"/>
    <n v="22749.56"/>
    <n v="16314.630378188802"/>
    <x v="2"/>
    <s v="BHP Elec Sub - WY 12 - AF RADAR SITE - COLONY (D)"/>
  </r>
  <r>
    <s v="BH Power Inc."/>
    <x v="58"/>
    <s v="BHP General Plant - State Wide-WY"/>
    <n v="22353"/>
    <n v="16386.4657104"/>
    <x v="2"/>
    <s v="BHP Gen Plant Other-WY Tax District 0799"/>
  </r>
  <r>
    <s v="BH Power Inc."/>
    <x v="13"/>
    <s v="BHP Electric Distribution - Mass-SD"/>
    <n v="262470.53000000003"/>
    <n v="16753.8369672111"/>
    <x v="2"/>
    <s v="BHP Elec Distribution-SD-Meade County"/>
  </r>
  <r>
    <s v="BH Power Inc."/>
    <x v="50"/>
    <s v="BHP General Plant - State Wide-WY"/>
    <n v="25029.82"/>
    <n v="16874.1585170781"/>
    <x v="2"/>
    <s v="BHP Gen Plant Other-WY Tax District 0801"/>
  </r>
  <r>
    <s v="BH Power Inc."/>
    <x v="32"/>
    <s v="BHP Electric Transmission Lines-WY"/>
    <n v="53595.99"/>
    <n v="17167.535221661998"/>
    <x v="2"/>
    <s v="BHP Elec T Line-WY 3.34-NSI-NSII 69KV TIE LINE - 69KV"/>
  </r>
  <r>
    <s v="BH Power Inc."/>
    <x v="36"/>
    <s v="BHP General Plant - State Wide-WY"/>
    <n v="31768.49"/>
    <n v="17212.194605050197"/>
    <x v="2"/>
    <s v="BHP Gen Plant Other-WY Tax District 0801"/>
  </r>
  <r>
    <s v="BH Power Inc."/>
    <x v="41"/>
    <s v="BHP Elec Gen-Ben French CT"/>
    <n v="13612.86"/>
    <n v="17319.601775872798"/>
    <x v="2"/>
    <s v="BHP Elec Gen-Other-Ben French CT Unit 3"/>
  </r>
  <r>
    <s v="BH Power Inc."/>
    <x v="58"/>
    <s v="BHP General Plant - State Wide-WY"/>
    <n v="28348.920000000002"/>
    <n v="17500.5766994652"/>
    <x v="2"/>
    <s v="BHP Gen Plant Other-WY Tax District 0710"/>
  </r>
  <r>
    <s v="BH Power Inc."/>
    <x v="58"/>
    <s v="BHP General Plant - State Wide-SD"/>
    <n v="40228.840000000004"/>
    <n v="17849.712108030799"/>
    <x v="2"/>
    <s v="BHP Gen Plant Other-SD Tax District 0298"/>
  </r>
  <r>
    <s v="BH Power Inc."/>
    <x v="29"/>
    <s v="BHP General Plant-Land/Buildings-SD"/>
    <n v="23077.97"/>
    <n v="17919.060968021302"/>
    <x v="2"/>
    <s v="BHP Gen Plant Land/Buildings-SD-Sturgis Office"/>
  </r>
  <r>
    <s v="BH Power Inc."/>
    <x v="55"/>
    <s v="BHP Electric 69KV Distrib Lines-SD"/>
    <n v="45228.020000000004"/>
    <n v="18085.498414755202"/>
    <x v="2"/>
    <s v="BHP Elec 69KV D Line-SD 3.44-TAP TO SPF HYDRO &amp; SPF PARK (FUTURE)-Lawrence SD"/>
  </r>
  <r>
    <s v="BH Power Inc."/>
    <x v="29"/>
    <s v="BHP General Plant - State Wide-WY"/>
    <n v="30268.58"/>
    <n v="18100.926843975201"/>
    <x v="2"/>
    <s v="BHP Gen Plant Other-WY Tax District 0700"/>
  </r>
  <r>
    <s v="BH Power Inc."/>
    <x v="52"/>
    <s v="BHP Elec Gen-WYGen 3"/>
    <n v="212642.87"/>
    <n v="18227.946700697797"/>
    <x v="2"/>
    <s v="BHP Elec Gen-Steam-WYGEN 3 Unit 1"/>
  </r>
  <r>
    <s v="BH Power Inc."/>
    <x v="21"/>
    <s v="BHP Electric Substations-WY"/>
    <n v="38120.68"/>
    <n v="18234.542727828903"/>
    <x v="2"/>
    <s v="BHP Elec Sub - WY 24 - NSI PLANT (D)"/>
  </r>
  <r>
    <s v="BH Power Inc."/>
    <x v="52"/>
    <s v="BHP General Plant-Land/Buildings-SD"/>
    <n v="79226.3"/>
    <n v="18243.4306724858"/>
    <x v="2"/>
    <s v="BHP Gen Plant Land/Buildings-SD-Custer Office"/>
  </r>
  <r>
    <s v="BH Power Inc."/>
    <x v="11"/>
    <s v="BHP Electric Substations-WY"/>
    <n v="68860.3"/>
    <n v="18514.7737068836"/>
    <x v="2"/>
    <s v="BHP Elec Sub - WY 31 - PUMPKIN BUTTE SUB (BASIN) (T)"/>
  </r>
  <r>
    <s v="BH Power Inc."/>
    <x v="59"/>
    <s v="BHP General Plant - State Wide-SD"/>
    <n v="496272.74"/>
    <n v="18647.7045705655"/>
    <x v="2"/>
    <s v="BHP Gen Plant Other-SD Tax District 0199"/>
  </r>
  <r>
    <s v="BH Power Inc."/>
    <x v="21"/>
    <s v="BHP Electric Substations-MT"/>
    <n v="-63329.85"/>
    <n v="18714.832638835502"/>
    <x v="2"/>
    <s v="BHP Elec Sub - MT 02 - BELLE CREEK 69/24.9KV SUB (aka Wesco Pump Sub) (D)"/>
  </r>
  <r>
    <s v="BH Power Inc."/>
    <x v="56"/>
    <s v="BHP General Plant - State Wide-SD"/>
    <n v="185104.23"/>
    <n v="18851.028792987599"/>
    <x v="2"/>
    <s v="BHP Gen Plant Other-SD Tax District 0406"/>
  </r>
  <r>
    <s v="BH Power Inc."/>
    <x v="29"/>
    <s v="BHP General Plant-Land/Buildings-SD"/>
    <n v="26371.41"/>
    <n v="18875.0632777213"/>
    <x v="2"/>
    <s v="BHP Gen Plant Land/Buildings-SD-Hot Springs Office"/>
  </r>
  <r>
    <s v="BH Power Inc."/>
    <x v="59"/>
    <s v="BHP General Plant - State Wide-WY"/>
    <n v="52741.62"/>
    <n v="18940.309503380999"/>
    <x v="2"/>
    <s v="BHP Gen Plant Other-WY Tax District 0801"/>
  </r>
  <r>
    <s v="BH Power Inc."/>
    <x v="31"/>
    <s v="BHP General Plant - State Wide-SD"/>
    <n v="41431"/>
    <n v="19141.484559834498"/>
    <x v="2"/>
    <s v="BHP Gen Plant Other-SD Tax District 0599"/>
  </r>
  <r>
    <s v="BH Power Inc."/>
    <x v="27"/>
    <s v="BHP Elec Gen-Wyodak Plant"/>
    <n v="18932.260000000002"/>
    <n v="19156.225387913801"/>
    <x v="2"/>
    <s v="BHP Elec Gen-Steam-WYODAK 1 Joint Plant Unit 1"/>
  </r>
  <r>
    <s v="BH Power Inc."/>
    <x v="10"/>
    <s v="BHP Electric Distribution - Mass-WY"/>
    <n v="152163.54"/>
    <n v="19364.929768459402"/>
    <x v="2"/>
    <s v="BHP Elec Distribution-WY-Weston County"/>
  </r>
  <r>
    <s v="BH Power Inc."/>
    <x v="58"/>
    <s v="BHP General Plant - State Wide-SD"/>
    <n v="21434.79"/>
    <n v="19434.930309089101"/>
    <x v="2"/>
    <s v="BHP Gen Plant Other-SD Tax District 0299"/>
  </r>
  <r>
    <s v="BH Power Inc."/>
    <x v="56"/>
    <s v="BHP Elec Gen-Prairie Gen-Cheyenne"/>
    <n v="144934.47"/>
    <n v="19455.736573375201"/>
    <x v="2"/>
    <s v="BHP Elec Gen-Prairie Gen-Cheyenne"/>
  </r>
  <r>
    <s v="BH Power Inc."/>
    <x v="55"/>
    <s v="BHP Electric 69KV Distrib Lines-MT"/>
    <n v="18935.310000000001"/>
    <n v="19635.293832037001"/>
    <x v="2"/>
    <s v="BHP Elec 69KV D Line-MT 3.18-SUNDANCE HILL-BELLE CREEK-Powder River MT"/>
  </r>
  <r>
    <s v="BH Power Inc."/>
    <x v="60"/>
    <s v="BHP Elec Gen-Ben French Diesel"/>
    <n v="50995.090000000004"/>
    <n v="19814.259981114799"/>
    <x v="2"/>
    <s v="BHP Elec Gen-Other-Ben French Diesel Common"/>
  </r>
  <r>
    <s v="BH Power Inc."/>
    <x v="29"/>
    <s v="BHP General Plant-Land/Buildings-SD"/>
    <n v="44981.270000000004"/>
    <n v="19837.056024559799"/>
    <x v="2"/>
    <s v="BHP Gen Plant Land/Buildings-SD-Rapid City Reliability Center/SC"/>
  </r>
  <r>
    <s v="BH Power Inc."/>
    <x v="22"/>
    <s v="BHP Electric 69KV Distrib Lines-SD"/>
    <n v="69228.290000000008"/>
    <n v="19989.365517589802"/>
    <x v="2"/>
    <s v="BHP Elec 69KV D Line-SD 3.44-TAP TO SPF HYDRO &amp; SPF PARK (FUTURE)-Lawrence SD"/>
  </r>
  <r>
    <s v="BH Power Inc."/>
    <x v="50"/>
    <s v="BHP General Plant - State Wide-SD"/>
    <n v="40757.83"/>
    <n v="20323.496986127302"/>
    <x v="2"/>
    <s v="BHP Gen Plant Other-SD Tax District 0114"/>
  </r>
  <r>
    <s v="BH Power Inc."/>
    <x v="13"/>
    <s v="BHP Electric Distribution - Mass-SD"/>
    <n v="276966.27"/>
    <n v="20643.041046462102"/>
    <x v="2"/>
    <s v="BHP Elec Distribution-SD-Lawrence County"/>
  </r>
  <r>
    <s v="BH Power Inc."/>
    <x v="60"/>
    <s v="BHP Elec Gen-Ben French CT"/>
    <n v="29195.100000000002"/>
    <n v="20699.056429226999"/>
    <x v="2"/>
    <s v="BHP Elec Gen-Other-Ben French CT Unit 2"/>
  </r>
  <r>
    <s v="BH Power Inc."/>
    <x v="31"/>
    <s v="BHP General Plant - State Wide-SD"/>
    <n v="47483.040000000001"/>
    <n v="21107.400522331001"/>
    <x v="2"/>
    <s v="BHP Gen Plant Other-SD Tax District 0699"/>
  </r>
  <r>
    <s v="BH Power Inc."/>
    <x v="52"/>
    <s v="BHP Elec Gen-Lange CT"/>
    <n v="247234.7"/>
    <n v="21193.190884617998"/>
    <x v="2"/>
    <s v="BHP Elec Gen-Other-Lange CT Unit 1"/>
  </r>
  <r>
    <s v="BH Power Inc."/>
    <x v="29"/>
    <s v="BHP General Plant-Land/Buildings-SD"/>
    <n v="67178.98"/>
    <n v="21431.268171106101"/>
    <x v="2"/>
    <s v="BHP Gen Plant Land/Buildings-SD-Spearfish Office"/>
  </r>
  <r>
    <s v="BH Power Inc."/>
    <x v="30"/>
    <s v="BHP Electric Substations-SD"/>
    <n v="25107.25"/>
    <n v="21481.991290220001"/>
    <x v="2"/>
    <s v="BHP Elec Sub - SD 23 - EDGEMONT 69KV RIVER SUB (D)"/>
  </r>
  <r>
    <s v="BH Power Inc."/>
    <x v="56"/>
    <s v="BHP General Plant - State Wide-SD"/>
    <n v="401538.87"/>
    <n v="21560.734024756199"/>
    <x v="2"/>
    <s v="BHP Gen Plant Other-SD Tax District 0699"/>
  </r>
  <r>
    <s v="BH Power Inc."/>
    <x v="61"/>
    <s v="BHP Elec Gen-Ben French Diesel"/>
    <n v="223044.75"/>
    <n v="21638.16895743"/>
    <x v="2"/>
    <s v="BHP Elec Gen-Other-Ben French Diesel Unit 4"/>
  </r>
  <r>
    <s v="BH Power Inc."/>
    <x v="58"/>
    <s v="BHP Electric Distribution - Mass-SD"/>
    <n v="80384.639999999999"/>
    <n v="21710.356721222401"/>
    <x v="2"/>
    <s v="BHP Elec Distribution-SD-Pennington County"/>
  </r>
  <r>
    <s v="BH Power Inc."/>
    <x v="56"/>
    <s v="BHP Electric Distribution - Mass-SD"/>
    <n v="199735.43"/>
    <n v="22004.226285451401"/>
    <x v="2"/>
    <s v="BHP Elec Distribution-SD-Pennington County"/>
  </r>
  <r>
    <s v="BH Power Inc."/>
    <x v="52"/>
    <s v="BHP Elec Gen-Ben French CT"/>
    <n v="260267.1"/>
    <n v="22310.340463074001"/>
    <x v="2"/>
    <s v="BHP Elec Gen-Other-Ben French CT Common"/>
  </r>
  <r>
    <s v="BH Power Inc."/>
    <x v="47"/>
    <s v="BHP Electric Substations-SD"/>
    <n v="57834.49"/>
    <n v="22578.140727116799"/>
    <x v="2"/>
    <s v="BHP Elec Sub - SD 88 - SOUTH RAPID CITY SUB (T)"/>
  </r>
  <r>
    <s v="BH Power Inc."/>
    <x v="36"/>
    <s v="BHP General Plant - State Wide-SD"/>
    <n v="34924.94"/>
    <n v="22671.8764951458"/>
    <x v="2"/>
    <s v="BHP Gen Plant Other-SD Tax District 0202"/>
  </r>
  <r>
    <s v="BH Power Inc."/>
    <x v="61"/>
    <s v="BHP Elec Gen-Ben French Diesel"/>
    <n v="225506.93"/>
    <n v="22690.4396215218"/>
    <x v="2"/>
    <s v="BHP Elec Gen-Other-Ben French Diesel Unit 3"/>
  </r>
  <r>
    <s v="BH Power Inc."/>
    <x v="34"/>
    <s v="BHP General Plant - State Wide-SD"/>
    <n v="36132.44"/>
    <n v="23047.5374913452"/>
    <x v="2"/>
    <s v="BHP Gen Plant Other-SD Tax District 0299"/>
  </r>
  <r>
    <s v="BH Power Inc."/>
    <x v="35"/>
    <s v="BHP General Plant - State Wide-SD"/>
    <n v="186417.37"/>
    <n v="23506.347235572201"/>
    <x v="2"/>
    <s v="BHP Gen Plant Other-SD Tax District 0150"/>
  </r>
  <r>
    <s v="BH Power Inc."/>
    <x v="61"/>
    <s v="BHP Elec Gen-Ben French CT"/>
    <n v="712855.99"/>
    <n v="23531.940040607999"/>
    <x v="2"/>
    <s v="BHP Elec Gen-Other-Ben French CT Common"/>
  </r>
  <r>
    <s v="BH Power Inc."/>
    <x v="34"/>
    <s v="BHP General Plant - State Wide-WY"/>
    <n v="37296.379999999997"/>
    <n v="23807.661909430801"/>
    <x v="2"/>
    <s v="BHP Gen Plant Other-WY Tax District 0799"/>
  </r>
  <r>
    <s v="BH Power Inc."/>
    <x v="22"/>
    <s v="BHP Electric Distribution - Mass-WY"/>
    <n v="92255.37"/>
    <n v="24389.452976307799"/>
    <x v="2"/>
    <s v="BHP Elec Distribution-WY-Crook County"/>
  </r>
  <r>
    <s v="BH Power Inc."/>
    <x v="29"/>
    <s v="BHP Elec Gen-Neil Simpson II"/>
    <n v="97860.92"/>
    <n v="24566.997575041303"/>
    <x v="2"/>
    <s v="BHP Elec Gen-Steam-NEIL SIMPSON 2"/>
  </r>
  <r>
    <s v="BH Power Inc."/>
    <x v="61"/>
    <s v="BHP Elec Gen-Ben French Diesel"/>
    <n v="209370.19"/>
    <n v="24626.849072754299"/>
    <x v="2"/>
    <s v="BHP Elec Gen-Other-Ben French Diesel Unit 1"/>
  </r>
  <r>
    <s v="BH Power Inc."/>
    <x v="34"/>
    <s v="BHP Elec Gen-Wyodak Plant"/>
    <n v="114952.36"/>
    <n v="24659.229110489799"/>
    <x v="2"/>
    <s v="BHP Elec Gen-Steam-WYODAK 1 Joint Plant Unit 1"/>
  </r>
  <r>
    <s v="BH Power Inc."/>
    <x v="13"/>
    <s v="BHP Electric Distribution - Mass-SD"/>
    <n v="272810.91000000003"/>
    <n v="25370.676595120101"/>
    <x v="2"/>
    <s v="BHP Elec Distribution-SD-Butte County"/>
  </r>
  <r>
    <s v="BH Power Inc."/>
    <x v="28"/>
    <s v="BHP General Plant - Tower Sites-SD"/>
    <n v="57319.33"/>
    <n v="25649.913603828099"/>
    <x v="2"/>
    <s v="BHP Gen Plant Tower Sites-SD-Skyline Drive Communication Site"/>
  </r>
  <r>
    <s v="BH Power Inc."/>
    <x v="22"/>
    <s v="BHP Electric 69KV Distrib Lines-SD"/>
    <n v="60506.83"/>
    <n v="25810.2245406572"/>
    <x v="2"/>
    <s v="BHP Elec 69KV D Line-SD 3.40-RADIO DRIVE SUB 69KV TAP LINE-Pennington SD"/>
  </r>
  <r>
    <s v="BH Power Inc."/>
    <x v="51"/>
    <s v="BHP Elec Gen-Wyodak Plant"/>
    <n v="25838.84"/>
    <n v="25838.84"/>
    <x v="2"/>
    <s v="BHP Elec Gen-Steam-WYODAK 1 Joint Plant Unit 1"/>
  </r>
  <r>
    <s v="BH Power Inc."/>
    <x v="21"/>
    <s v="BHP Electric Substations-WY"/>
    <n v="38284.36"/>
    <n v="26652.431146062601"/>
    <x v="2"/>
    <s v="BHP Elec Sub - WY 05 - UPTON METERING STATION (D)"/>
  </r>
  <r>
    <s v="BH Power Inc."/>
    <x v="35"/>
    <s v="BHP General Plant - State Wide-SD"/>
    <n v="37086.340000000004"/>
    <n v="26661.252824195999"/>
    <x v="2"/>
    <s v="BHP Gen Plant Other-SD Tax District 0299"/>
  </r>
  <r>
    <s v="BH Power Inc."/>
    <x v="28"/>
    <s v="BHP General Plant - Tower Sites-SD"/>
    <n v="51074.47"/>
    <n v="26684.198651802501"/>
    <x v="2"/>
    <s v="BHP Gen Plant Tower Sites-SD-Hill City Communication Site"/>
  </r>
  <r>
    <s v="BH Power Inc."/>
    <x v="32"/>
    <s v="BHP Electric Transmission Lines-WY"/>
    <n v="55868.97"/>
    <n v="26959.6111404687"/>
    <x v="2"/>
    <s v="BHP Elec T Line-WY 1.05-WYODAK 230KV DC EXIT - 230KV"/>
  </r>
  <r>
    <s v="BH Power Inc."/>
    <x v="42"/>
    <s v="BHP General Plant - State Wide-SD"/>
    <n v="128263.09"/>
    <n v="27202.311724854302"/>
    <x v="2"/>
    <s v="BHP Gen Plant Other-SD Tax District 0199"/>
  </r>
  <r>
    <s v="BH Power Inc."/>
    <x v="22"/>
    <s v="BHP Electric 69KV Distrib Lines-SD"/>
    <n v="112264.96000000001"/>
    <n v="27995.6500384512"/>
    <x v="2"/>
    <s v="BHP Elec 69KV D Line-SD 3.31-PLUMA-WHITEWOOD-Meade SD"/>
  </r>
  <r>
    <s v="BH Power Inc."/>
    <x v="34"/>
    <s v="BHP General Plant - State Wide-SD"/>
    <n v="61735.340000000004"/>
    <n v="28310.843339303599"/>
    <x v="2"/>
    <s v="BHP Gen Plant Other-SD Tax District 0406"/>
  </r>
  <r>
    <s v="BH Power Inc."/>
    <x v="60"/>
    <s v="BHP Elec Gen-Prairie Gen-Cheyenne"/>
    <n v="160379.73000000001"/>
    <n v="29581.519964377501"/>
    <x v="2"/>
    <s v="BHP Elec Gen-Other-CPGS Combined Cycle"/>
  </r>
  <r>
    <s v="BH Power Inc."/>
    <x v="32"/>
    <s v="BHP Electric Transmission Lines-WY"/>
    <n v="87346.52"/>
    <n v="29623.781700609597"/>
    <x v="2"/>
    <s v="BHP Elec T Line-WY 3.33-NSI-WYODAK TIE LINE - 69KV"/>
  </r>
  <r>
    <s v="BH Power Inc."/>
    <x v="22"/>
    <s v="BHP Electric 69KV Distrib Lines-SD"/>
    <n v="81106.259999999995"/>
    <n v="29806.0987881318"/>
    <x v="2"/>
    <s v="BHP Elec 69KV D Line-SD 3.42-PIEDMONT SUB 69KV TAP LINE-Meade SD"/>
  </r>
  <r>
    <s v="BH Power Inc."/>
    <x v="35"/>
    <s v="BHP General Plant - State Wide-SD"/>
    <n v="68211.63"/>
    <n v="29880.577449671298"/>
    <x v="2"/>
    <s v="BHP Gen Plant Other-SD Tax District 0406"/>
  </r>
  <r>
    <s v="BH Power Inc."/>
    <x v="30"/>
    <s v="BHP Electric Substations-SD"/>
    <n v="163866.85"/>
    <n v="30067.508807364"/>
    <x v="2"/>
    <s v="BHP Elec Sub - SD 103 - CLEVELAND STREET SUB (D)"/>
  </r>
  <r>
    <s v="BH Power Inc."/>
    <x v="22"/>
    <s v="BHP Electric 69KV Distrib Lines-SD"/>
    <n v="925788.72"/>
    <n v="30376.988738527201"/>
    <x v="2"/>
    <s v="BHP Elec 69KV D Line-SD 3.09-SUNDANCE HILL-STURGIS-Lawrence SD"/>
  </r>
  <r>
    <s v="BH Power Inc."/>
    <x v="52"/>
    <s v="BHP General Plant-Land/Buildings-WY"/>
    <n v="89198.31"/>
    <n v="30584.648350513198"/>
    <x v="2"/>
    <s v="BHP Gen Plant Land/Buildings-WY-Ns Complex General Plant Assets"/>
  </r>
  <r>
    <s v="BH Power Inc."/>
    <x v="32"/>
    <s v="BHP Electric Transmission Lines-WY"/>
    <n v="104200.59"/>
    <n v="30776.092319037001"/>
    <x v="2"/>
    <s v="BHP Elec T Line-WY 1.08-YELLOW CREEK-OSAGE - 230KV"/>
  </r>
  <r>
    <s v="BH Power Inc."/>
    <x v="22"/>
    <s v="BHP Electric 69KV Distrib Lines-SD"/>
    <n v="937986.1"/>
    <n v="30777.209293061002"/>
    <x v="2"/>
    <s v="BHP Elec 69KV D Line-SD 3.09-SUNDANCE HILL-STURGIS-Butte SD"/>
  </r>
  <r>
    <s v="BH Power Inc."/>
    <x v="42"/>
    <s v="BHP General Plant - State Wide-SD"/>
    <n v="146023.83000000002"/>
    <n v="31329.452494879999"/>
    <x v="2"/>
    <s v="BHP Gen Plant Other-SD Tax District 0299"/>
  </r>
  <r>
    <s v="BH Power Inc."/>
    <x v="39"/>
    <s v="BHP Elec Gen-Ben French Diesel"/>
    <n v="177192.83000000002"/>
    <n v="31788.9685693051"/>
    <x v="2"/>
    <s v="BHP Elec Gen-Other-Ben French Diesel Common"/>
  </r>
  <r>
    <s v="BH Power Inc."/>
    <x v="21"/>
    <s v="BHP Electric Substations-SD"/>
    <n v="36494.89"/>
    <n v="31835.078221490701"/>
    <x v="2"/>
    <s v="BHP Elec Sub - SD 33 - MPI SUBSTATION (D)"/>
  </r>
  <r>
    <s v="BH Power Inc."/>
    <x v="32"/>
    <s v="BHP Electric Transmission Lines-WY"/>
    <n v="239170.86000000002"/>
    <n v="31837.807822381201"/>
    <x v="2"/>
    <s v="BHP Elec T Line-WY 1.17-WINDSTAR-DAVE JOHNSTON - 230KV"/>
  </r>
  <r>
    <s v="BH Power Inc."/>
    <x v="61"/>
    <s v="BHP Elec Gen-Ben French Diesel"/>
    <n v="239549.77000000002"/>
    <n v="32077.651471744801"/>
    <x v="2"/>
    <s v="BHP Elec Gen-Other-Ben French Diesel Unit 5"/>
  </r>
  <r>
    <s v="BH Power Inc."/>
    <x v="55"/>
    <s v="BHP Electric 69KV Distrib Lines-SD"/>
    <n v="74440.850000000006"/>
    <n v="32158.674470002901"/>
    <x v="2"/>
    <s v="BHP Elec 69KV D Line-SD 3.39-TAP TO MALL SUB-Pennington SD"/>
  </r>
  <r>
    <s v="BH Power Inc."/>
    <x v="58"/>
    <s v="BHP Elec Gen-Prairie Gen-Cheyenne"/>
    <n v="86486.35"/>
    <n v="32263.396851077101"/>
    <x v="2"/>
    <s v="BHP Elec Gen-Prairie Gen-Cheyenne"/>
  </r>
  <r>
    <s v="BH Power Inc."/>
    <x v="23"/>
    <s v="BHP Electric Distribution - Mass-SD"/>
    <n v="204163.23"/>
    <n v="32272.521340902102"/>
    <x v="2"/>
    <s v="BHP Elec Distribution-SD-Fall River County"/>
  </r>
  <r>
    <s v="BH Power Inc."/>
    <x v="62"/>
    <s v="BHP Elec Gen-WYGen 3"/>
    <n v="702294.89"/>
    <n v="32517.653885263902"/>
    <x v="2"/>
    <s v="BHP Elec Gen-Steam-WYGEN 3 Unit 1"/>
  </r>
  <r>
    <s v="BH Power Inc."/>
    <x v="10"/>
    <s v="BHP Electric Distribution - Mass-SD"/>
    <n v="246055.46"/>
    <n v="33089.475837582198"/>
    <x v="2"/>
    <s v="BHP Elec Distribution-SD-Fall River County"/>
  </r>
  <r>
    <s v="BH Power Inc."/>
    <x v="32"/>
    <s v="BHP Electric Transmission Lines-WY"/>
    <n v="256950.79"/>
    <n v="33098.2236543115"/>
    <x v="2"/>
    <s v="BHP Elec T Line-WY 1.13 DONKEY CREEK-WYODAK TIE LINE #2 230KV DC"/>
  </r>
  <r>
    <s v="BH Power Inc."/>
    <x v="13"/>
    <s v="BHP Electric Distribution - Mass-SD"/>
    <n v="381530.81"/>
    <n v="33867.019403810504"/>
    <x v="2"/>
    <s v="BHP Elec Distribution-SD-Custer County"/>
  </r>
  <r>
    <s v="BH Power Inc."/>
    <x v="29"/>
    <s v="BHP Elec Gen-Prairie Gen-Cheyenne"/>
    <n v="91824.71"/>
    <n v="33916.814899548597"/>
    <x v="2"/>
    <s v="BHP Elec Gen-Other-CPGS Common"/>
  </r>
  <r>
    <s v="BH Power Inc."/>
    <x v="22"/>
    <s v="BHP Electric 69KV Distrib Lines-SD"/>
    <n v="78957.73"/>
    <n v="34076.977125776"/>
    <x v="2"/>
    <s v="BHP Elec 69KV D Line-SD 3.39-TAP TO MALL SUB-Pennington SD"/>
  </r>
  <r>
    <s v="BH Power Inc."/>
    <x v="23"/>
    <s v="BHP Electric Distribution - Mass-SD"/>
    <n v="271433.02"/>
    <n v="34323.597682033804"/>
    <x v="2"/>
    <s v="BHP Elec Distribution-SD-Butte County"/>
  </r>
  <r>
    <s v="BH Power Inc."/>
    <x v="27"/>
    <s v="BHP Elec Gen-Ben French CT"/>
    <n v="33828.67"/>
    <n v="34390.667241621806"/>
    <x v="2"/>
    <s v="BHP Elec Gen-Other-Ben French CT Common"/>
  </r>
  <r>
    <s v="BH Power Inc."/>
    <x v="32"/>
    <s v="BHP Electric Transmission Lines-SD"/>
    <n v="117645.31"/>
    <n v="34747.048183332998"/>
    <x v="2"/>
    <s v="BHP Elec T Line-SD 1.08-YELLOW CREEK-OSAGE - 230KV"/>
  </r>
  <r>
    <s v="BH Power Inc."/>
    <x v="63"/>
    <s v="BHP General Plant - State Wide-WY"/>
    <n v="148886.30000000002"/>
    <n v="35025.353188699999"/>
    <x v="2"/>
    <s v="BHP Gen Plant Other-WY Tax District 0799"/>
  </r>
  <r>
    <s v="BH Power Inc."/>
    <x v="55"/>
    <s v="BHP Electric 69KV Distrib Lines-SD"/>
    <n v="66200.62"/>
    <n v="35538.314173903396"/>
    <x v="2"/>
    <s v="BHP Elec 69KV D Line-SD 3.17-WEST HILL-HOT SPRINGS-Fall River SD"/>
  </r>
  <r>
    <s v="BH Power Inc."/>
    <x v="29"/>
    <s v="BHP General Plant-Land/Buildings-SD"/>
    <n v="74274.400000000009"/>
    <n v="36458.139428819697"/>
    <x v="2"/>
    <s v="BHP Gen Plant Land/Buildings-SD-Sturgis Service/Distribution Center"/>
  </r>
  <r>
    <s v="BH Power Inc."/>
    <x v="47"/>
    <s v="BHP Electric Substations-SD"/>
    <n v="41081.950000000004"/>
    <n v="37498.167412889998"/>
    <x v="2"/>
    <s v="BHP Elec Sub - SD 15 - LOOKOUT 230/69KV SUB (T)"/>
  </r>
  <r>
    <s v="BH Power Inc."/>
    <x v="63"/>
    <s v="BHP General Plant - State Wide-SD"/>
    <n v="160765.08000000002"/>
    <n v="37819.824304920003"/>
    <x v="2"/>
    <s v="BHP Gen Plant Other-SD Tax District 0398"/>
  </r>
  <r>
    <s v="BH Power Inc."/>
    <x v="10"/>
    <s v="BHP Electric Distribution - Mass-SD"/>
    <n v="333223.66000000003"/>
    <n v="39447.331402532502"/>
    <x v="2"/>
    <s v="BHP Elec Distribution-SD-Custer County"/>
  </r>
  <r>
    <s v="BH Power Inc."/>
    <x v="41"/>
    <s v="BHP Elec Gen-Neil Simpson CT"/>
    <n v="77650.67"/>
    <n v="39553.370072816804"/>
    <x v="2"/>
    <s v="BHP Elec Gen-Other-Neil Simpson CT Unit 1"/>
  </r>
  <r>
    <s v="BH Power Inc."/>
    <x v="11"/>
    <s v="BHP Electric Substations-WY"/>
    <n v="112152.57"/>
    <n v="39630.696198329104"/>
    <x v="2"/>
    <s v="BHP Elec Sub - WY 90 - HUGHES 230KV SUB (PRECORP) (T)"/>
  </r>
  <r>
    <s v="BH Power Inc."/>
    <x v="22"/>
    <s v="BHP Electric 69KV Distrib Lines-SD"/>
    <n v="311917.56"/>
    <n v="40938.559034055601"/>
    <x v="2"/>
    <s v="BHP Elec 69KV D Line-SD 3.15-CUSTER-WEST HILL-Fall River SD"/>
  </r>
  <r>
    <s v="BH Power Inc."/>
    <x v="39"/>
    <s v="BHP Elec Gen-Ben French CT"/>
    <n v="158591.06"/>
    <n v="41018.484092418403"/>
    <x v="2"/>
    <s v="BHP Elec Gen-Other-Ben French CT Unit 1"/>
  </r>
  <r>
    <s v="BH Power Inc."/>
    <x v="39"/>
    <s v="BHP Elec Gen-Ben French CT"/>
    <n v="158591.06"/>
    <n v="41018.484092418403"/>
    <x v="2"/>
    <s v="BHP Elec Gen-Other-Ben French CT Unit 2"/>
  </r>
  <r>
    <s v="BH Power Inc."/>
    <x v="30"/>
    <s v="BHP Electric Substations-SD"/>
    <n v="90895.58"/>
    <n v="41695.496839611194"/>
    <x v="2"/>
    <s v="BHP Elec Sub - SD 14 - KIRK SWITCH STATION (D)"/>
  </r>
  <r>
    <s v="BH Power Inc."/>
    <x v="30"/>
    <s v="BHP Electric Substations-SD"/>
    <n v="299579.41000000003"/>
    <n v="42283.896160921999"/>
    <x v="2"/>
    <s v="BHP Elec Sub - SD 106 - EAST MEADE SUB (D)"/>
  </r>
  <r>
    <s v="BH Power Inc."/>
    <x v="21"/>
    <s v="BHP Electric Substations-SD"/>
    <n v="515645.97000000003"/>
    <n v="42817.859417600397"/>
    <x v="2"/>
    <s v="BHP Elec Sub - SD 112 - EDGEMONT CITY SUB (D)"/>
  </r>
  <r>
    <s v="BH Power Inc."/>
    <x v="33"/>
    <s v="BHP Electric Distribution - Mass-SD"/>
    <n v="80140.36"/>
    <n v="43185.702735917104"/>
    <x v="2"/>
    <s v="BHP Elec Distribution-SD-Custer County"/>
  </r>
  <r>
    <s v="BH Power Inc."/>
    <x v="21"/>
    <s v="BHP Electric Substations-WY"/>
    <n v="53311.56"/>
    <n v="43404.5367413364"/>
    <x v="2"/>
    <s v="BHP Elec Sub - WY 06 - GILLETTE METERING STATION (D)"/>
  </r>
  <r>
    <s v="BH Power Inc."/>
    <x v="44"/>
    <s v="BHP Electric Transmission Lines-WY"/>
    <n v="231592.32000000001"/>
    <n v="43865.894383430401"/>
    <x v="2"/>
    <s v="BHP Elec T Line-WY 1.30 WYGEN 2, WYGEN 3 TO DONKEY CREEK DC"/>
  </r>
  <r>
    <s v="BH Power Inc."/>
    <x v="35"/>
    <s v="BHP General Plant - State Wide-SD"/>
    <n v="213753.45"/>
    <n v="43930.980956448104"/>
    <x v="2"/>
    <s v="BHP Gen Plant Other-SD Tax District 0699"/>
  </r>
  <r>
    <s v="BH Power Inc."/>
    <x v="22"/>
    <s v="BHP Electric 69KV Distrib Lines-SD"/>
    <n v="404357.88"/>
    <n v="45110.492622682796"/>
    <x v="2"/>
    <s v="BHP Elec 69KV D Line-SD 3.07-YELLOW CREEK-SUNDANCE HILL #1-Butte SD"/>
  </r>
  <r>
    <s v="BH Power Inc."/>
    <x v="10"/>
    <s v="BHP Electric Distribution - Mass-SD"/>
    <n v="261671.84"/>
    <n v="45279.9685266698"/>
    <x v="2"/>
    <s v="BHP Elec Distribution-SD-Butte County"/>
  </r>
  <r>
    <s v="BH Power Inc."/>
    <x v="32"/>
    <s v="BHP Electric Transmission Lines-SD"/>
    <n v="232137.30000000002"/>
    <n v="45386.607417006002"/>
    <x v="2"/>
    <s v="BHP Elec T Line-SD 1.10-DC TIE WEST 230KV LINE - 230KV"/>
  </r>
  <r>
    <s v="BH Power Inc."/>
    <x v="21"/>
    <s v="BHP Electric Substations-WY"/>
    <n v="90816.77"/>
    <n v="45531.657228672404"/>
    <x v="2"/>
    <s v="BHP Elec Sub - WY 23 - NSII PLANT (D)"/>
  </r>
  <r>
    <s v="BH Power Inc."/>
    <x v="31"/>
    <s v="BHP Elec Gen-Neil Simpson II"/>
    <n v="125317.6"/>
    <n v="45793.492252034397"/>
    <x v="2"/>
    <s v="BHP Elec Gen-Steam-NEIL SIMPSON 2"/>
  </r>
  <r>
    <s v="BH Power Inc."/>
    <x v="30"/>
    <s v="BHP Electric Substations-SD"/>
    <n v="227727.25"/>
    <n v="46606.44947593"/>
    <x v="2"/>
    <s v="BHP Elec Sub - SD 98 - MINNEKAHTA 69KV SUB (D)"/>
  </r>
  <r>
    <s v="BH Power Inc."/>
    <x v="21"/>
    <s v="BHP Electric Substations-SD"/>
    <n v="143527.73000000001"/>
    <n v="46781.729675046503"/>
    <x v="2"/>
    <s v="BHP Elec Sub - SD 95 - SPEARFISH HYDRO SUB (D)"/>
  </r>
  <r>
    <s v="BH Power Inc."/>
    <x v="31"/>
    <s v="BHP General Plant - State Wide-SD"/>
    <n v="101025.75"/>
    <n v="46850.885044491501"/>
    <x v="2"/>
    <s v="BHP Gen Plant Other-SD Tax District 0299"/>
  </r>
  <r>
    <s v="BH Power Inc."/>
    <x v="39"/>
    <s v="BHP Elec Gen-Ben French CT"/>
    <n v="193531.79"/>
    <n v="46945.382902739497"/>
    <x v="2"/>
    <s v="BHP Elec Gen-Other-Ben French CT Unit 4"/>
  </r>
  <r>
    <s v="BH Power Inc."/>
    <x v="61"/>
    <s v="BHP Elec Gen-Ben French Diesel"/>
    <n v="441319.03"/>
    <n v="47210.628090963604"/>
    <x v="2"/>
    <s v="BHP Elec Gen-Other-Ben French Diesel Unit 2"/>
  </r>
  <r>
    <s v="BH Power Inc."/>
    <x v="47"/>
    <s v="BHP Electric Substations-SD"/>
    <n v="198882.7"/>
    <n v="47906.930407291002"/>
    <x v="2"/>
    <s v="BHP Elec Sub - SD 97 - MINNEKAHTA 230KV SUB (T)"/>
  </r>
  <r>
    <s v="BH Power Inc."/>
    <x v="44"/>
    <s v="BHP Electric Transmission Lines-SD"/>
    <n v="4067650.21"/>
    <n v="48153.331304005202"/>
    <x v="2"/>
    <s v="BHP Elec T Line-SD 1.19-TAP OFF LANGE-WEST HILL TO NEW SUB- 230KV"/>
  </r>
  <r>
    <s v="BH Power Inc."/>
    <x v="33"/>
    <s v="BHP Electric Distribution - Mass-WY"/>
    <n v="124829.38"/>
    <n v="48880.083206524403"/>
    <x v="2"/>
    <s v="BHP Elec Distribution-WY-Weston County"/>
  </r>
  <r>
    <s v="BH Power Inc."/>
    <x v="36"/>
    <s v="BHP General Plant - State Wide-SD"/>
    <n v="73265.180000000008"/>
    <n v="49210.250536920197"/>
    <x v="2"/>
    <s v="BHP Gen Plant Other-SD Tax District 0199"/>
  </r>
  <r>
    <s v="BH Power Inc."/>
    <x v="55"/>
    <s v="BHP Electric 69KV Distrib Lines-SD"/>
    <n v="187201.14"/>
    <n v="49337.452002602404"/>
    <x v="2"/>
    <s v="BHP Elec 69KV D Line-SD 3.10-STURGIS-LANGE-Pennington SD"/>
  </r>
  <r>
    <s v="BH Power Inc."/>
    <x v="52"/>
    <s v="BHP General Plant - State Wide-SD"/>
    <n v="100119.40000000001"/>
    <n v="49979.380614704205"/>
    <x v="2"/>
    <s v="BHP Gen Plant Other-SD Tax District 0199"/>
  </r>
  <r>
    <s v="BH Power Inc."/>
    <x v="63"/>
    <s v="BHP Electric Distribution - Mass-SD"/>
    <n v="303862.8"/>
    <n v="50038.390847411996"/>
    <x v="2"/>
    <s v="BHP Elec Distribution-SD-Pennington County"/>
  </r>
  <r>
    <s v="BH Power Inc."/>
    <x v="45"/>
    <s v="BHP General Plant - State Wide-SD"/>
    <n v="99126.31"/>
    <n v="50109.699805342199"/>
    <x v="2"/>
    <s v="BHP Gen Plant Other-SD Tax District 0199"/>
  </r>
  <r>
    <s v="BH Power Inc."/>
    <x v="39"/>
    <s v="BHP Elec Gen-Ben French CT"/>
    <n v="198503.36000000002"/>
    <n v="51378.145154629397"/>
    <x v="2"/>
    <s v="BHP Elec Gen-Other-Ben French CT Unit 3"/>
  </r>
  <r>
    <s v="BH Power Inc."/>
    <x v="60"/>
    <s v="BHP Elec Gen-Ben French CT"/>
    <n v="132922.79999999999"/>
    <n v="51539.233016614904"/>
    <x v="2"/>
    <s v="BHP Elec Gen-Other-Ben French CT Unit 1"/>
  </r>
  <r>
    <s v="BH Power Inc."/>
    <x v="33"/>
    <s v="BHP Electric Distribution - Mass-SD"/>
    <n v="74977.87"/>
    <n v="51734.500618848499"/>
    <x v="2"/>
    <s v="BHP Elec Distribution-SD-Fall River County"/>
  </r>
  <r>
    <s v="BH Power Inc."/>
    <x v="22"/>
    <s v="BHP Electric 69KV Distrib Lines-SD"/>
    <n v="275504.59000000003"/>
    <n v="52977.569977843399"/>
    <x v="2"/>
    <s v="BHP Elec 69KV D Line-SD 3.10-STURGIS-LANGE-Pennington SD"/>
  </r>
  <r>
    <s v="BH Power Inc."/>
    <x v="28"/>
    <s v="BHP General Plant - Tower Sites-WY"/>
    <n v="108503.6"/>
    <n v="53178.138432388005"/>
    <x v="2"/>
    <s v="BHP Gen Plant Tower Sites-WY-Tank Hill Communication Site"/>
  </r>
  <r>
    <s v="BH Power Inc."/>
    <x v="24"/>
    <s v="BHP Electric Transmission Lines-NE"/>
    <n v="49575.86"/>
    <n v="54269.830330518802"/>
    <x v="2"/>
    <s v="BHP Elec T Line-NE 1.04-WEST HILL-STEGALL - 230KV"/>
  </r>
  <r>
    <s v="BH Power Inc."/>
    <x v="44"/>
    <s v="BHP Electric Transmission Lines-WY"/>
    <n v="90513.5"/>
    <n v="54283.045448381199"/>
    <x v="2"/>
    <s v="BHP Elec T Line-WY 3.33-NSI-WYODAK TIE LINE - 69KV"/>
  </r>
  <r>
    <s v="BH Power Inc."/>
    <x v="21"/>
    <s v="BHP Electric Substations-SD"/>
    <n v="3658598.5"/>
    <n v="55236.385987465008"/>
    <x v="2"/>
    <s v="BHP Elec Sub - SD 108 - RED ROCK SUB (D)"/>
  </r>
  <r>
    <s v="BH Power Inc."/>
    <x v="52"/>
    <s v="BHP Elec Gen-Prairie Gen-Cheyenne"/>
    <n v="562313.07000000007"/>
    <n v="55536.289991913596"/>
    <x v="2"/>
    <s v="BHP Elec Gen-Other-CPGS Common"/>
  </r>
  <r>
    <s v="BH Power Inc."/>
    <x v="37"/>
    <s v="BHP Electric Distribution - Mass-WY"/>
    <n v="145037.15"/>
    <n v="55592.892542003399"/>
    <x v="2"/>
    <s v="BHP Elec Distribution-WY-Weston County"/>
  </r>
  <r>
    <s v="BH Power Inc."/>
    <x v="22"/>
    <s v="BHP Electric 69KV Distrib Lines-SD"/>
    <n v="121101.27"/>
    <n v="58808.912938402806"/>
    <x v="2"/>
    <s v="BHP Elec 69KV D Line-SD 3.35-TAP TO 44TH ST. SUB-Pennington SD"/>
  </r>
  <r>
    <s v="BH Power Inc."/>
    <x v="11"/>
    <s v="BHP Electric Substations-SD"/>
    <n v="3647176.79"/>
    <n v="59088.677081915899"/>
    <x v="2"/>
    <s v="BHP Elec Sub - SD 109 - WEST RAPID CITY SUB-230/69KV  (T)"/>
  </r>
  <r>
    <s v="BH Power Inc."/>
    <x v="51"/>
    <s v="BHP General Plant - State Wide-WY"/>
    <n v="59291.55"/>
    <n v="59291.55"/>
    <x v="2"/>
    <s v="BHP Gen Plant Other-WY Tax District 0801"/>
  </r>
  <r>
    <s v="BH Power Inc."/>
    <x v="55"/>
    <s v="BHP Electric Distribution - Mass-WY"/>
    <n v="75008.44"/>
    <n v="59379.9354056968"/>
    <x v="2"/>
    <s v="BHP Elec Distribution-WY-Crook County"/>
  </r>
  <r>
    <s v="BH Power Inc."/>
    <x v="31"/>
    <s v="BHP General Plant - State Wide-SD"/>
    <n v="141159.26"/>
    <n v="60483.1258229495"/>
    <x v="2"/>
    <s v="BHP Gen Plant Other-SD Tax District 0298"/>
  </r>
  <r>
    <s v="BH Power Inc."/>
    <x v="28"/>
    <s v="BHP General Plant - Tower Sites-SD"/>
    <n v="133393.44"/>
    <n v="60896.592137666004"/>
    <x v="2"/>
    <s v="BHP Gen Plant Tower Sites-SD-Gull Hill Communication Site"/>
  </r>
  <r>
    <s v="BH Power Inc."/>
    <x v="21"/>
    <s v="BHP Electric Substations-WY"/>
    <n v="85866.26"/>
    <n v="61292.225795378203"/>
    <x v="2"/>
    <s v="BHP Elec Sub - WY 09 - OSAGE 12.47KV SUB (D)"/>
  </r>
  <r>
    <s v="BH Power Inc."/>
    <x v="22"/>
    <s v="BHP Electric Distribution - Mass-WY"/>
    <n v="371421.07"/>
    <n v="61418.778965527403"/>
    <x v="2"/>
    <s v="BHP Elec Distribution-WY-Campbell County"/>
  </r>
  <r>
    <s v="BH Power Inc."/>
    <x v="28"/>
    <s v="BHP General Plant - Tower Sites-WY"/>
    <n v="133649.38"/>
    <n v="61616.392213093997"/>
    <x v="2"/>
    <s v="BHP Gen Plant Tower Sites-WY-Warren Peak Communication Site"/>
  </r>
  <r>
    <s v="BH Power Inc."/>
    <x v="21"/>
    <s v="BHP Electric Substations-SD"/>
    <n v="91644.72"/>
    <n v="61890.213467441798"/>
    <x v="2"/>
    <s v="BHP Elec Sub - SD 60 - NEWELL SUB (D)"/>
  </r>
  <r>
    <s v="BH Power Inc."/>
    <x v="53"/>
    <s v="BHP General Plant-Land/Buildings-SD"/>
    <n v="1666356.71"/>
    <n v="63346.633648485506"/>
    <x v="2"/>
    <s v="BHP Gen Plant Land/Buildings-SD-Spearfish Office"/>
  </r>
  <r>
    <s v="BH Power Inc."/>
    <x v="21"/>
    <s v="BHP Electric Substations-SD"/>
    <n v="4217589.84"/>
    <n v="63675.863951469604"/>
    <x v="2"/>
    <s v="BHP Elec Sub - SD 110 - WEST RAPID CITY SUB- 230/69KV  (D)"/>
  </r>
  <r>
    <s v="BH Power Inc."/>
    <x v="21"/>
    <s v="BHP Electric Substations-SD"/>
    <n v="80371.8"/>
    <n v="64244.510209647604"/>
    <x v="2"/>
    <s v="BHP Elec Sub - SD 58 - AMERICAN COLLOID SUB (D)"/>
  </r>
  <r>
    <s v="BH Power Inc."/>
    <x v="21"/>
    <s v="BHP Electric Substations-SD"/>
    <n v="90794.13"/>
    <n v="65112.1459693824"/>
    <x v="2"/>
    <s v="BHP Elec Sub - SD 56 - RICHMOND HILL/ST JOE MINE SUB (D)"/>
  </r>
  <r>
    <s v="BH Power Inc."/>
    <x v="44"/>
    <s v="BHP Electric Transmission Lines-SD"/>
    <n v="155813.29"/>
    <n v="65481.063329553108"/>
    <x v="2"/>
    <s v="BHP Elec T Line-SD 1.08-YELLOW CREEK-OSAGE - 230KV"/>
  </r>
  <r>
    <s v="BH Power Inc."/>
    <x v="55"/>
    <s v="BHP Electric 69KV Distrib Lines-SD"/>
    <n v="274241.03999999998"/>
    <n v="65678.433796981204"/>
    <x v="2"/>
    <s v="BHP Elec 69KV D Line-SD 3.46-MINNEKAHTA-EDGEMONT-Fall River SD"/>
  </r>
  <r>
    <s v="BH Power Inc."/>
    <x v="56"/>
    <s v="BHP Elec Gen-Neil Simpson II"/>
    <n v="756062.12"/>
    <n v="65732.433424632603"/>
    <x v="2"/>
    <s v="BHP Elec Gen-Steam-NEIL SIMPSON 2"/>
  </r>
  <r>
    <s v="BH Power Inc."/>
    <x v="35"/>
    <s v="BHP General Plant - State Wide-SD"/>
    <n v="268720.84999999998"/>
    <n v="65753.0107756418"/>
    <x v="2"/>
    <s v="BHP Gen Plant Other-SD Tax District 0599"/>
  </r>
  <r>
    <s v="BH Power Inc."/>
    <x v="21"/>
    <s v="BHP Electric Substations-SD"/>
    <n v="1660745.4100000001"/>
    <n v="66503.146002045993"/>
    <x v="2"/>
    <s v="BHP Elec Sub - SD 36 - PLEASANT VALLEY SUB (D)"/>
  </r>
  <r>
    <s v="BH Power Inc."/>
    <x v="23"/>
    <s v="BHP Electric Distribution - Mass-SD"/>
    <n v="978802"/>
    <n v="67062.185684692202"/>
    <x v="2"/>
    <s v="BHP Elec Distribution-SD-Custer County"/>
  </r>
  <r>
    <s v="BH Power Inc."/>
    <x v="47"/>
    <s v="BHP Electric Substations-SD"/>
    <n v="72022.13"/>
    <n v="67176.530287568399"/>
    <x v="2"/>
    <s v="BHP Elec Sub - SD 01 - RC 230/69KV LANGE SUB (T)"/>
  </r>
  <r>
    <s v="BH Power Inc."/>
    <x v="10"/>
    <s v="BHP Electric Distribution - Mass-SD"/>
    <n v="552034.1"/>
    <n v="68747.690367457908"/>
    <x v="2"/>
    <s v="BHP Elec Distribution-SD-Meade County"/>
  </r>
  <r>
    <s v="BH Power Inc."/>
    <x v="47"/>
    <s v="BHP Electric Substations-SD"/>
    <n v="137259.38"/>
    <n v="69768.711826049213"/>
    <x v="2"/>
    <s v="BHP Elec Sub - SD 21 - WEST HILL 230/69KV SUB (T)"/>
  </r>
  <r>
    <s v="BH Power Inc."/>
    <x v="44"/>
    <s v="BHP Electric Transmission Lines-WY"/>
    <n v="188179.42"/>
    <n v="70267.407459627211"/>
    <x v="2"/>
    <s v="BHP Elec T Line-WY 1.08-YELLOW CREEK-OSAGE - 230KV"/>
  </r>
  <r>
    <s v="BH Power Inc."/>
    <x v="49"/>
    <s v="BHP General Plant - State Wide-SD"/>
    <n v="451661.15"/>
    <n v="70500.607986552903"/>
    <x v="2"/>
    <s v="BHP Gen Plant Other-SD Tax District 0599"/>
  </r>
  <r>
    <s v="BH Power Inc."/>
    <x v="58"/>
    <s v="BHP General Plant - State Wide-SD"/>
    <n v="140985.58000000002"/>
    <n v="70715.385082983004"/>
    <x v="2"/>
    <s v="BHP Gen Plant Other-SD Tax District 0406"/>
  </r>
  <r>
    <s v="BH Power Inc."/>
    <x v="13"/>
    <s v="BHP Electric Distribution - Mass-SD"/>
    <n v="1021890.37"/>
    <n v="70739.304266261403"/>
    <x v="2"/>
    <s v="BHP Elec Distribution-SD-Pennington County"/>
  </r>
  <r>
    <s v="BH Power Inc."/>
    <x v="21"/>
    <s v="BHP Electric Substations-SD"/>
    <n v="140846.62"/>
    <n v="72299.612332991994"/>
    <x v="2"/>
    <s v="BHP Elec Sub - SD 80 - KIRK #4 RUSHMORE BUYOUT (D)"/>
  </r>
  <r>
    <s v="BH Power Inc."/>
    <x v="53"/>
    <s v="BHP General Plant-Land/Buildings-SD"/>
    <n v="167689.05000000002"/>
    <n v="74301.813480361598"/>
    <x v="2"/>
    <s v="BHP Gen Plant Land/Buildings-SD-Custer Warehouse"/>
  </r>
  <r>
    <s v="BH Power Inc."/>
    <x v="12"/>
    <s v="BHP Electric Distribution - Mass-WY"/>
    <n v="138650.28"/>
    <n v="75222.1411087671"/>
    <x v="2"/>
    <s v="BHP Elec Distribution-WY-Crook County"/>
  </r>
  <r>
    <s v="BH Power Inc."/>
    <x v="22"/>
    <s v="BHP Electric 69KV Distrib Lines-SD"/>
    <n v="75888.89"/>
    <n v="76201.268165997797"/>
    <x v="2"/>
    <s v="BHP Elec 69KV D Line-SD 3.18-SUNDANCE HILL-BELLE CREEK-Butte SD"/>
  </r>
  <r>
    <s v="BH Power Inc."/>
    <x v="58"/>
    <s v="BHP Elec Gen-Neil Simpson II"/>
    <n v="505624.24"/>
    <n v="76599.964703539314"/>
    <x v="2"/>
    <s v="BHP Elec Gen-Steam-NEIL SIMPSON 2"/>
  </r>
  <r>
    <s v="BH Power Inc."/>
    <x v="31"/>
    <s v="BHP Elec Gen-Wyodak Plant"/>
    <n v="209246.42"/>
    <n v="76964.202616783994"/>
    <x v="2"/>
    <s v="BHP Elec Gen-Steam-WYODAK 1 Joint Plant Unit 1"/>
  </r>
  <r>
    <s v="BH Power Inc."/>
    <x v="55"/>
    <s v="BHP Electric 69KV Distrib Lines-SD"/>
    <n v="101429.58"/>
    <n v="79274.462899195205"/>
    <x v="2"/>
    <s v="BHP Elec 69KV D Line-SD 3.25-YELLOW CREEK-KIRK (WEST TIE)-Lawrence SD"/>
  </r>
  <r>
    <s v="BH Power Inc."/>
    <x v="55"/>
    <s v="BHP Electric 69KV Distrib Lines-SD"/>
    <n v="1796605.4"/>
    <n v="81638.108697079995"/>
    <x v="2"/>
    <s v="BHP Elec 69KV D Line-SD 3.09-SUNDANCE HILL-STURGIS-Lawrence SD"/>
  </r>
  <r>
    <s v="BH Power Inc."/>
    <x v="52"/>
    <s v="BHP Elec Gen-Neil Simpson II"/>
    <n v="647781.87"/>
    <n v="82215.485091355789"/>
    <x v="2"/>
    <s v="BHP Elec Gen-Steam-NEIL SIMPSON 2"/>
  </r>
  <r>
    <s v="BH Power Inc."/>
    <x v="55"/>
    <s v="BHP Electric 69KV Distrib Lines-SD"/>
    <n v="1870335.01"/>
    <n v="84988.396921402003"/>
    <x v="2"/>
    <s v="BHP Elec 69KV D Line-SD 3.09-SUNDANCE HILL-STURGIS-Butte SD"/>
  </r>
  <r>
    <s v="BH Power Inc."/>
    <x v="34"/>
    <s v="BHP General Plant - State Wide-SD"/>
    <n v="195668.14"/>
    <n v="85945.102238756299"/>
    <x v="2"/>
    <s v="BHP Gen Plant Other-SD Tax District 0599"/>
  </r>
  <r>
    <s v="BH Power Inc."/>
    <x v="22"/>
    <s v="BHP Electric 69KV Distrib Lines-WY"/>
    <n v="332491.73"/>
    <n v="87499.530057734897"/>
    <x v="2"/>
    <s v="BHP Elec 69KV D Line-WY 3.19-OSAGE-NEWCASTLE SOUTH-Weston  WY"/>
  </r>
  <r>
    <s v="BH Power Inc."/>
    <x v="22"/>
    <s v="BHP Electric 69KV Distrib Lines-SD"/>
    <n v="250800.57"/>
    <n v="89927.152387835915"/>
    <x v="2"/>
    <s v="BHP Elec 69KV D Line-SD 3.27-YELLOW CREEK-KIRK (EAST TIE)-Lawrence SD"/>
  </r>
  <r>
    <s v="BH Power Inc."/>
    <x v="55"/>
    <s v="BHP Electric 69KV Distrib Lines-SD"/>
    <n v="587357.67000000004"/>
    <n v="90188.444450114403"/>
    <x v="2"/>
    <s v="BHP Elec 69KV D Line-SD 3.07-YELLOW CREEK-SUNDANCE HILL #1-Butte SD"/>
  </r>
  <r>
    <s v="BH Power Inc."/>
    <x v="28"/>
    <s v="BHP General Plant - State Wide-WY"/>
    <n v="161113.22"/>
    <n v="91430.110606288203"/>
    <x v="2"/>
    <s v="BHP Gen Plant Other-WY Tax District 0799"/>
  </r>
  <r>
    <s v="BH Power Inc."/>
    <x v="21"/>
    <s v="BHP Electric Substations-WY"/>
    <n v="128374.23"/>
    <n v="92680.868123876804"/>
    <x v="2"/>
    <s v="BHP Elec Sub - WY 13 - UPTON CITY SUB (D)"/>
  </r>
  <r>
    <s v="BH Power Inc."/>
    <x v="22"/>
    <s v="BHP Electric 69KV Distrib Lines-SD"/>
    <n v="177772.65"/>
    <n v="92857.588240623896"/>
    <x v="2"/>
    <s v="BHP Elec 69KV D Line-SD 3.29-YELLOW CREEK-PACTOLA TIE (DC)-Lawrence SD"/>
  </r>
  <r>
    <s v="BH Power Inc."/>
    <x v="21"/>
    <s v="BHP Electric Substations-SD"/>
    <n v="174821.73"/>
    <n v="92884.711020746006"/>
    <x v="2"/>
    <s v="BHP Elec Sub - SD 08 - RC COMBUSTION TURBINE (D)"/>
  </r>
  <r>
    <s v="BH Power Inc."/>
    <x v="37"/>
    <s v="BHP Electric Distribution - Mass-SD"/>
    <n v="206592.79"/>
    <n v="93836.583773160499"/>
    <x v="2"/>
    <s v="BHP Elec Distribution-SD-Custer County"/>
  </r>
  <r>
    <s v="BH Power Inc."/>
    <x v="33"/>
    <s v="BHP Electric Distribution - Mass-SD"/>
    <n v="186586.68"/>
    <n v="94838.3009633693"/>
    <x v="2"/>
    <s v="BHP Elec Distribution-SD-Butte County"/>
  </r>
  <r>
    <s v="BH Power Inc."/>
    <x v="21"/>
    <s v="BHP Electric Substations-SD"/>
    <n v="406947.53"/>
    <n v="94872.390542257897"/>
    <x v="2"/>
    <s v="BHP Elec Sub - SD 55 - WINDY FLATS SUB (D)"/>
  </r>
  <r>
    <s v="BH Power Inc."/>
    <x v="21"/>
    <s v="BHP Electric Substations-SD"/>
    <n v="2555651.8200000003"/>
    <n v="96461.135650516808"/>
    <x v="2"/>
    <s v="BHP Elec Sub - SD 111 - BLUCKSBURG 69/25KV SUB (D)"/>
  </r>
  <r>
    <s v="BH Power Inc."/>
    <x v="55"/>
    <s v="BHP Electric 69KV Distrib Lines-SD"/>
    <n v="280938.06"/>
    <n v="97020.700418491193"/>
    <x v="2"/>
    <s v="BHP Elec 69KV D Line-SD 3.31-PLUMA-WHITEWOOD-Meade SD"/>
  </r>
  <r>
    <s v="BH Power Inc."/>
    <x v="22"/>
    <s v="BHP Electric 69KV Distrib Lines-SD"/>
    <n v="272582.28000000003"/>
    <n v="97630.311528677397"/>
    <x v="2"/>
    <s v="BHP Elec 69KV D Line-SD 3.25-YELLOW CREEK-KIRK (WEST TIE)-Lawrence SD"/>
  </r>
  <r>
    <s v="BH Power Inc."/>
    <x v="53"/>
    <s v="BHP General Plant-Land/Buildings-WY"/>
    <n v="149030.95000000001"/>
    <n v="97866.469175424601"/>
    <x v="2"/>
    <s v="BHP Gen Plant Land/Buildings-WY-Newcastle Office"/>
  </r>
  <r>
    <s v="BH Power Inc."/>
    <x v="56"/>
    <s v="BHP General Plant - State Wide-SD"/>
    <n v="1294938.21"/>
    <n v="99626.744345933999"/>
    <x v="2"/>
    <s v="BHP Gen Plant Other-SD Tax District 0199"/>
  </r>
  <r>
    <s v="BH Power Inc."/>
    <x v="21"/>
    <s v="BHP Electric Substations-SD"/>
    <n v="379183.59"/>
    <n v="100183.96359964351"/>
    <x v="2"/>
    <s v="BHP Elec Sub - SD 100 - Pete Lien Sub (D)"/>
  </r>
  <r>
    <s v="BH Power Inc."/>
    <x v="21"/>
    <s v="BHP Electric Substations-SD"/>
    <n v="307356.28000000003"/>
    <n v="100848.19733178281"/>
    <x v="2"/>
    <s v="BHP Elec Sub - SD 23 - EDGEMONT 69KV RIVER SUB (D)"/>
  </r>
  <r>
    <s v="BH Power Inc."/>
    <x v="53"/>
    <s v="BHP General Plant-Land/Buildings-SD"/>
    <n v="2709847.81"/>
    <n v="103014.99998954051"/>
    <x v="2"/>
    <s v="BHP Gen Plant Land/Buildings-SD-Custer Office"/>
  </r>
  <r>
    <s v="BH Power Inc."/>
    <x v="21"/>
    <s v="BHP Electric Substations-MT"/>
    <n v="60236.6"/>
    <n v="103239.436636026"/>
    <x v="2"/>
    <s v="BHP Elec Sub - MT 01 - BUTTE PUMPING STATION (aka Butte Pipelin Sub) (D)"/>
  </r>
  <r>
    <s v="BH Power Inc."/>
    <x v="11"/>
    <s v="BHP Electric Substations-WY"/>
    <n v="2557530.52"/>
    <n v="103587.7098021704"/>
    <x v="2"/>
    <s v="BHP Elec Sub - WY 44 - SAGEBRUSH 230/69KV SUB (T)"/>
  </r>
  <r>
    <s v="BH Power Inc."/>
    <x v="55"/>
    <s v="BHP Electric Distribution - Mass-WY"/>
    <n v="215971.28"/>
    <n v="103588.27849501491"/>
    <x v="2"/>
    <s v="BHP Elec Distribution-WY-Campbell County"/>
  </r>
  <r>
    <s v="BH Power Inc."/>
    <x v="30"/>
    <s v="BHP Electric Substations-WY"/>
    <n v="761542.79"/>
    <n v="103600.5061797396"/>
    <x v="2"/>
    <s v="BHP Elec Sub - WY 02 - NSI 69KV SUB (D)"/>
  </r>
  <r>
    <s v="BH Power Inc."/>
    <x v="44"/>
    <s v="BHP Electric Transmission Lines-WY"/>
    <n v="151867.95000000001"/>
    <n v="104274.232353681"/>
    <x v="2"/>
    <s v="BHP Elec T Line-WY 1.05-WYODAK 230KV DC EXIT - 230KV"/>
  </r>
  <r>
    <s v="BH Power Inc."/>
    <x v="34"/>
    <s v="BHP General Plant - State Wide-SD"/>
    <n v="426008.26"/>
    <n v="104906.6168837219"/>
    <x v="2"/>
    <s v="BHP Gen Plant Other-SD Tax District 0699"/>
  </r>
  <r>
    <s v="BH Power Inc."/>
    <x v="21"/>
    <s v="BHP Electric Substations-WY"/>
    <n v="167614.82"/>
    <n v="105019.7878908742"/>
    <x v="2"/>
    <s v="BHP Elec Sub - WY 18 - NSSII 69KV LINE METERING (D)"/>
  </r>
  <r>
    <s v="BH Power Inc."/>
    <x v="22"/>
    <s v="BHP Electric 69KV Distrib Lines-SD"/>
    <n v="163446.59"/>
    <n v="105498.1211082776"/>
    <x v="2"/>
    <s v="BHP Elec 69KV D Line-SD 3.08-KIRK-SUNDANCE HILL #2-Butte SD"/>
  </r>
  <r>
    <s v="BH Power Inc."/>
    <x v="32"/>
    <s v="BHP Electric Transmission Lines-SD"/>
    <n v="273560.68"/>
    <n v="105533.1764700896"/>
    <x v="2"/>
    <s v="BHP Elec T Line-SD 3.22-LANGE-BEN FRENCH - 69KV"/>
  </r>
  <r>
    <s v="BH Power Inc."/>
    <x v="37"/>
    <s v="BHP Electric Distribution - Mass-SD"/>
    <n v="223194.28"/>
    <n v="105813.8416513874"/>
    <x v="2"/>
    <s v="BHP Elec Distribution-SD-Fall River County"/>
  </r>
  <r>
    <s v="BH Power Inc."/>
    <x v="55"/>
    <s v="BHP Electric 69KV Distrib Lines-SD"/>
    <n v="582190.01"/>
    <n v="105819.32196960801"/>
    <x v="2"/>
    <s v="BHP Elec 69KV D Line-SD 3.15-CUSTER-WEST HILL-Fall River SD"/>
  </r>
  <r>
    <s v="BH Power Inc."/>
    <x v="58"/>
    <s v="BHP General Plant - State Wide-SD"/>
    <n v="226014.49"/>
    <n v="106323.4958091548"/>
    <x v="2"/>
    <s v="BHP Gen Plant Other-SD Tax District 0599"/>
  </r>
  <r>
    <s v="BH Power Inc."/>
    <x v="49"/>
    <s v="BHP General Plant - State Wide-SD"/>
    <n v="555307.44999999995"/>
    <n v="108082.21173807401"/>
    <x v="2"/>
    <s v="BHP Gen Plant Other-SD Tax District 0699"/>
  </r>
  <r>
    <s v="BH Power Inc."/>
    <x v="22"/>
    <s v="BHP Electric Distribution - Mass-MT"/>
    <n v="181323.68"/>
    <n v="108629.000892535"/>
    <x v="2"/>
    <s v="BHP Elec Distribution-MT-Powder River County"/>
  </r>
  <r>
    <s v="BH Power Inc."/>
    <x v="55"/>
    <s v="BHP Electric 69KV Distrib Lines-SD"/>
    <n v="73894.880000000005"/>
    <n v="108791.99600859291"/>
    <x v="2"/>
    <s v="BHP Elec 69KV D Line-SD 3.18-SUNDANCE HILL-BELLE CREEK-Butte SD"/>
  </r>
  <r>
    <s v="BH Power Inc."/>
    <x v="62"/>
    <s v="BHP Elec Gen-Prairie Gen-Cheyenne"/>
    <n v="674814.14"/>
    <n v="109328.04243481121"/>
    <x v="2"/>
    <s v="BHP Elec Gen-Other-CPGS Combined Cycle"/>
  </r>
  <r>
    <s v="BH Power Inc."/>
    <x v="24"/>
    <s v="BHP Electric Transmission Lines-WY"/>
    <n v="417149.28"/>
    <n v="110555.35085187361"/>
    <x v="2"/>
    <s v="BHP Elec T Line-WY 1.17-WINDSTAR-DAVE JOHNSTON - 230KV"/>
  </r>
  <r>
    <s v="BH Power Inc."/>
    <x v="21"/>
    <s v="BHP Electric Substations-SD"/>
    <n v="181643.16"/>
    <n v="111340.42101463179"/>
    <x v="2"/>
    <s v="BHP Elec Sub - SD 59 - HAY CREEK SUB (D)"/>
  </r>
  <r>
    <s v="BH Power Inc."/>
    <x v="10"/>
    <s v="BHP Electric Distribution - Mass-SD"/>
    <n v="821893.46"/>
    <n v="113558.48740868689"/>
    <x v="2"/>
    <s v="BHP Elec Distribution-SD-Lawrence County"/>
  </r>
  <r>
    <s v="BH Power Inc."/>
    <x v="23"/>
    <s v="BHP Electric Distribution - Mass-SD"/>
    <n v="1878606.7000000002"/>
    <n v="113612.68184408041"/>
    <x v="2"/>
    <s v="BHP Elec Distribution-SD-Meade County"/>
  </r>
  <r>
    <s v="BH Power Inc."/>
    <x v="28"/>
    <s v="BHP General Plant - Tower Sites-SD"/>
    <n v="229139.1"/>
    <n v="114252.5143285654"/>
    <x v="2"/>
    <s v="BHP Gen Plant Tower Sites-SD-West Hill Communication Site"/>
  </r>
  <r>
    <s v="BH Power Inc."/>
    <x v="44"/>
    <s v="BHP Electric Transmission Lines-WY"/>
    <n v="251198.11000000002"/>
    <n v="114487.99991093361"/>
    <x v="2"/>
    <s v="BHP Elec T Line-WY 3.34-NSI-NSII 69KV TIE LINE - 69KV"/>
  </r>
  <r>
    <s v="BH Power Inc."/>
    <x v="37"/>
    <s v="BHP Electric Distribution - Mass-SD"/>
    <n v="249100.49"/>
    <n v="114935.82579858271"/>
    <x v="2"/>
    <s v="BHP Elec Distribution-SD-Butte County"/>
  </r>
  <r>
    <s v="BH Power Inc."/>
    <x v="22"/>
    <s v="BHP Electric 69KV Distrib Lines-SD"/>
    <n v="233053.31"/>
    <n v="115373.0624154743"/>
    <x v="2"/>
    <s v="BHP Elec 69KV D Line-SD 3.28-YELLOW CREEK-PLUMA (DC)-Lawrence SD"/>
  </r>
  <r>
    <s v="BH Power Inc."/>
    <x v="21"/>
    <s v="BHP Electric Substations-SD"/>
    <n v="535312.51"/>
    <n v="116329.18001263351"/>
    <x v="2"/>
    <s v="BHP Elec Sub - SD 71 - ARGYLE 69/12.47 SUB (D)"/>
  </r>
  <r>
    <s v="BH Power Inc."/>
    <x v="58"/>
    <s v="BHP General Plant - State Wide-SD"/>
    <n v="324514.78999999998"/>
    <n v="116868.6998487157"/>
    <x v="2"/>
    <s v="BHP Gen Plant Other-SD Tax District 0699"/>
  </r>
  <r>
    <s v="BH Power Inc."/>
    <x v="40"/>
    <s v="BHP Elec Gen-Neil Simpson CT"/>
    <n v="355321.29"/>
    <n v="121098.9805462231"/>
    <x v="2"/>
    <s v="BHP Elec Gen-Other-Neil Simpson CT Unit 1"/>
  </r>
  <r>
    <s v="BH Power Inc."/>
    <x v="27"/>
    <s v="BHP Elec Gen-WYGen 3"/>
    <n v="120084.90000000001"/>
    <n v="121429.5285350498"/>
    <x v="2"/>
    <s v="BHP Elec Gen-Steam-WYGEN 3 Unit 1"/>
  </r>
  <r>
    <s v="BH Power Inc."/>
    <x v="31"/>
    <s v="BHP General Plant - State Wide-WY"/>
    <n v="276970.68"/>
    <n v="123164.1015145705"/>
    <x v="2"/>
    <s v="BHP Gen Plant Other-WY Tax District 0801"/>
  </r>
  <r>
    <s v="BH Power Inc."/>
    <x v="53"/>
    <s v="BHP General Plant-Land/Buildings-SD"/>
    <n v="168934.51"/>
    <n v="124537.93229279511"/>
    <x v="2"/>
    <s v="BHP Gen Plant Land/Buildings-SD-Rapid City Transformer Storage Building"/>
  </r>
  <r>
    <s v="BH Power Inc."/>
    <x v="52"/>
    <s v="BHP General Plant-Land/Buildings-SD"/>
    <n v="639326.44000000006"/>
    <n v="125611.7740345312"/>
    <x v="2"/>
    <s v="BHP Gen Plant Land/Buildings-SD-Rapid City Service Center"/>
  </r>
  <r>
    <s v="BH Power Inc."/>
    <x v="44"/>
    <s v="BHP Electric Transmission Lines-SD"/>
    <n v="173019.55000000002"/>
    <n v="128856.89356448851"/>
    <x v="2"/>
    <s v="BHP Elec T Line-SD 3.22-LANGE-BEN FRENCH - 69KV"/>
  </r>
  <r>
    <s v="BH Power Inc."/>
    <x v="22"/>
    <s v="BHP Electric 69KV Distrib Lines-WY"/>
    <n v="259880.63"/>
    <n v="131365.1607071945"/>
    <x v="2"/>
    <s v="BHP Elec 69KV D Line-WY 3.18-SUNDANCE HILL-BELLE CREEK-Crook WY"/>
  </r>
  <r>
    <s v="BH Power Inc."/>
    <x v="33"/>
    <s v="BHP Electric Distribution - Mass-SD"/>
    <n v="252320.06"/>
    <n v="132575.0701338205"/>
    <x v="2"/>
    <s v="BHP Elec Distribution-SD-Meade County"/>
  </r>
  <r>
    <s v="BH Power Inc."/>
    <x v="32"/>
    <s v="BHP Electric Transmission Lines-SD"/>
    <n v="4088326.79"/>
    <n v="136111.50121491571"/>
    <x v="2"/>
    <s v="BHP Elec T Line-SD 1.04-WEST HILL-STEGALL - 230KV"/>
  </r>
  <r>
    <s v="BH Power Inc."/>
    <x v="44"/>
    <s v="BHP Electric Transmission Lines-WY"/>
    <n v="731431.01"/>
    <n v="138540.32566116971"/>
    <x v="2"/>
    <s v="BHP Elec T Line-WY 1.13 DONKEY CREEK-WYODAK TIE LINE #2 230KV DC"/>
  </r>
  <r>
    <s v="BH Power Inc."/>
    <x v="25"/>
    <s v="BHP General Plant-Land/Buildings-SD"/>
    <n v="3563635.49"/>
    <n v="141340.91080437999"/>
    <x v="2"/>
    <s v="BHP Gen Plant Land/Buildings-SD-RC Campus - Catron Blvd."/>
  </r>
  <r>
    <s v="BH Power Inc."/>
    <x v="29"/>
    <s v="BHP General Plant - State Wide-SD"/>
    <n v="278523.11"/>
    <n v="141343.73405562621"/>
    <x v="2"/>
    <s v="BHP Gen Plant Other-SD Tax District 0199"/>
  </r>
  <r>
    <s v="BH Power Inc."/>
    <x v="63"/>
    <s v="BHP General Plant - State Wide-SD"/>
    <n v="1483441.57"/>
    <n v="145129.32515276389"/>
    <x v="2"/>
    <s v="BHP Gen Plant Other-SD Tax District 0699"/>
  </r>
  <r>
    <s v="BH Power Inc."/>
    <x v="22"/>
    <s v="BHP Electric 69KV Distrib Lines-SD"/>
    <n v="770393.19000000006"/>
    <n v="145636.22154961701"/>
    <x v="2"/>
    <s v="BHP Elec 69KV D Line-SD 3.16-WEST HILL-EDGEMONT-Fall River SD"/>
  </r>
  <r>
    <s v="BH Power Inc."/>
    <x v="34"/>
    <s v="BHP General Plant - State Wide-WY"/>
    <n v="239759.84"/>
    <n v="147670.1890542394"/>
    <x v="2"/>
    <s v="BHP Gen Plant Other-WY Tax District 0801"/>
  </r>
  <r>
    <s v="BH Power Inc."/>
    <x v="29"/>
    <s v="BHP General Plant - State Wide-WY"/>
    <n v="164914.44"/>
    <n v="148214.4429841681"/>
    <x v="2"/>
    <s v="BHP Gen Plant Other-WY Tax District 0801"/>
  </r>
  <r>
    <s v="BH Power Inc."/>
    <x v="53"/>
    <s v="BHP General Plant-Land/Buildings-SD"/>
    <n v="1302154.3700000001"/>
    <n v="149184.89209904431"/>
    <x v="2"/>
    <s v="BHP Gen Plant Land/Buildings-SD-Hot Springs Office"/>
  </r>
  <r>
    <s v="BH Power Inc."/>
    <x v="32"/>
    <s v="BHP Electric Transmission Lines-SD"/>
    <n v="371280.76"/>
    <n v="151035.6590498022"/>
    <x v="2"/>
    <s v="BHP Elec T Line-SD 1.01-WYODAK-LOOKOUT - 230KV"/>
  </r>
  <r>
    <s v="BH Power Inc."/>
    <x v="63"/>
    <s v="BHP General Plant - State Wide-SD"/>
    <n v="649001.64"/>
    <n v="151982.07302481"/>
    <x v="2"/>
    <s v="BHP Gen Plant Other-SD Tax District 0406"/>
  </r>
  <r>
    <s v="BH Power Inc."/>
    <x v="53"/>
    <s v="BHP General Plant-Land/Buildings-SD"/>
    <n v="772497.97"/>
    <n v="152706.05456313223"/>
    <x v="2"/>
    <s v="BHP Gen Plant Land/Buildings-SD-Rapid City Reliability Center/SC"/>
  </r>
  <r>
    <s v="BH Power Inc."/>
    <x v="26"/>
    <s v="BHP Electric Distribution - Mass-WY"/>
    <n v="322009.27"/>
    <n v="153036.44395660629"/>
    <x v="2"/>
    <s v="BHP Elec Distribution-WY-Weston County"/>
  </r>
  <r>
    <s v="BH Power Inc."/>
    <x v="55"/>
    <s v="BHP Electric Distribution - Mass-MT"/>
    <n v="225828"/>
    <n v="153162.6228937858"/>
    <x v="2"/>
    <s v="BHP Elec Distribution-MT-Powder River County"/>
  </r>
  <r>
    <s v="BH Power Inc."/>
    <x v="24"/>
    <s v="BHP Electric Transmission Lines-SD"/>
    <n v="398100.89"/>
    <n v="154963.45065148972"/>
    <x v="2"/>
    <s v="BHP Elec T Line-SD 1.10-DC TIE WEST 230KV LINE - 230KV"/>
  </r>
  <r>
    <s v="BH Power Inc."/>
    <x v="21"/>
    <s v="BHP Electric Substations-SD"/>
    <n v="230063.89"/>
    <n v="155932.2199908311"/>
    <x v="2"/>
    <s v="BHP Elec Sub - SD 52 - POPE &amp; TALBOTT SAWMILL (D)"/>
  </r>
  <r>
    <s v="BH Power Inc."/>
    <x v="55"/>
    <s v="BHP Electric 69KV Distrib Lines-SD"/>
    <n v="212398.35"/>
    <n v="160213.62803693849"/>
    <x v="2"/>
    <s v="BHP Elec 69KV D Line-SD 3.27-YELLOW CREEK-KIRK (EAST TIE)-Lawrence SD"/>
  </r>
  <r>
    <s v="BH Power Inc."/>
    <x v="21"/>
    <s v="BHP Electric Substations-WY"/>
    <n v="381714.57"/>
    <n v="160592.3134991937"/>
    <x v="2"/>
    <s v="BHP Elec Sub - WY 10 - NEWCASTLE STEEL SUB (D)"/>
  </r>
  <r>
    <s v="BH Power Inc."/>
    <x v="55"/>
    <s v="BHP Electric 69KV Distrib Lines-SD"/>
    <n v="219331.66"/>
    <n v="161095.7287408491"/>
    <x v="2"/>
    <s v="BHP Elec 69KV D Line-SD 3.29-YELLOW CREEK-PACTOLA TIE (DC)-Lawrence SD"/>
  </r>
  <r>
    <s v="BH Power Inc."/>
    <x v="21"/>
    <s v="BHP Electric Substations-SD"/>
    <n v="2440407.65"/>
    <n v="163985.1596692616"/>
    <x v="2"/>
    <s v="BHP Elec Sub - SD 27 - ANAMOSA SUB (D)"/>
  </r>
  <r>
    <s v="BH Power Inc."/>
    <x v="21"/>
    <s v="BHP Electric Substations-WY"/>
    <n v="4363360.79"/>
    <n v="164691.7368643496"/>
    <x v="2"/>
    <s v="BHP Elec Sub - WY 45 - SAGEBRUSH 230/69KV SUB (D)"/>
  </r>
  <r>
    <s v="BH Power Inc."/>
    <x v="55"/>
    <s v="BHP Electric 69KV Distrib Lines-WY"/>
    <n v="801103.5"/>
    <n v="167093.46565788129"/>
    <x v="2"/>
    <s v="BHP Elec 69KV D Line-WY 3.19-OSAGE-NEWCASTLE SOUTH-Weston  WY"/>
  </r>
  <r>
    <s v="BH Power Inc."/>
    <x v="22"/>
    <s v="BHP Electric 69KV Distrib Lines-SD"/>
    <n v="670589.37"/>
    <n v="167225.68931593141"/>
    <x v="2"/>
    <s v="BHP Elec 69KV D Line-SD 3.06-PACTOLA-PLUMA-Pennington SD"/>
  </r>
  <r>
    <s v="BH Power Inc."/>
    <x v="22"/>
    <s v="BHP Electric 69KV Distrib Lines-SD"/>
    <n v="537080.21"/>
    <n v="170410.32035261081"/>
    <x v="2"/>
    <s v="BHP Elec 69KV D Line-SD 3.13-PACTOLA-CUSTER-Custer SD"/>
  </r>
  <r>
    <s v="BH Power Inc."/>
    <x v="22"/>
    <s v="BHP Electric 69KV Distrib Lines-WY"/>
    <n v="1626568.29"/>
    <n v="170626.74141227489"/>
    <x v="2"/>
    <s v="BHP Elec 69KV D Line-WY 3.05-OSAGE-NEWCASTLE NORTH_x000a_-Weston  WY"/>
  </r>
  <r>
    <s v="BH Power Inc."/>
    <x v="40"/>
    <s v="BHP Elec Gen-Lange CT"/>
    <n v="503648.21"/>
    <n v="171592.83065941831"/>
    <x v="2"/>
    <s v="BHP Elec Gen-Other-Lange CT Unit 1"/>
  </r>
  <r>
    <s v="BH Power Inc."/>
    <x v="37"/>
    <s v="BHP Electric Distribution - Mass-SD"/>
    <n v="341658.03"/>
    <n v="172137.68021085509"/>
    <x v="2"/>
    <s v="BHP Elec Distribution-SD-Meade County"/>
  </r>
  <r>
    <s v="BH Power Inc."/>
    <x v="32"/>
    <s v="BHP Electric Transmission Lines-SD"/>
    <n v="371464.81"/>
    <n v="172398.39337178101"/>
    <x v="2"/>
    <s v="BHP Elec T Line-SD 1.03-LANGE- SOUTH RAPID CITY - 230KV"/>
  </r>
  <r>
    <s v="BH Power Inc."/>
    <x v="50"/>
    <s v="BHP General Plant - State Wide-SD"/>
    <n v="677523.56"/>
    <n v="173478.25680093569"/>
    <x v="2"/>
    <s v="BHP Gen Plant Other-SD Tax District 0199"/>
  </r>
  <r>
    <s v="BH Power Inc."/>
    <x v="33"/>
    <s v="BHP Electric Distribution - Mass-SD"/>
    <n v="405123.58"/>
    <n v="178877.61065417112"/>
    <x v="2"/>
    <s v="BHP Elec Distribution-SD-Lawrence County"/>
  </r>
  <r>
    <s v="BH Power Inc."/>
    <x v="32"/>
    <s v="BHP Electric Transmission Lines-SD"/>
    <n v="461678.52"/>
    <n v="178933.55004532952"/>
    <x v="2"/>
    <s v="BHP Elec T Line-SD 1.18-WEST HILL-MINNEKAHTA - 230KV"/>
  </r>
  <r>
    <s v="BH Power Inc."/>
    <x v="53"/>
    <s v="BHP General Plant-Land/Buildings-SD"/>
    <n v="411765.2"/>
    <n v="180187.47947205431"/>
    <x v="2"/>
    <s v="BHP Gen Plant Land/Buildings-SD-Deadwood Office/Service Center"/>
  </r>
  <r>
    <s v="BH Power Inc."/>
    <x v="55"/>
    <s v="BHP Electric 69KV Distrib Lines-SD"/>
    <n v="192814.55000000002"/>
    <n v="180520.30080835751"/>
    <x v="2"/>
    <s v="BHP Elec 69KV D Line-SD 3.08-KIRK-SUNDANCE HILL #2-Butte SD"/>
  </r>
  <r>
    <s v="BH Power Inc."/>
    <x v="28"/>
    <s v="BHP General Plant - Tower Sites-SD"/>
    <n v="368559.75"/>
    <n v="180563.7825205593"/>
    <x v="2"/>
    <s v="BHP Gen Plant Tower Sites-SD-Sanders Ranch Communication Site"/>
  </r>
  <r>
    <s v="BH Power Inc."/>
    <x v="55"/>
    <s v="BHP Electric 69KV Distrib Lines-WY"/>
    <n v="205625.67"/>
    <n v="181643.64697545301"/>
    <x v="2"/>
    <s v="BHP Elec 69KV D Line-WY 3.18-SUNDANCE HILL-BELLE CREEK-Crook WY"/>
  </r>
  <r>
    <s v="BH Power Inc."/>
    <x v="41"/>
    <s v="BHP Elec Gen-Ben French CT"/>
    <n v="154069.41"/>
    <n v="182942.58839348721"/>
    <x v="2"/>
    <s v="BHP Elec Gen-Other-Ben French CT Common"/>
  </r>
  <r>
    <s v="BH Power Inc."/>
    <x v="55"/>
    <s v="BHP Electric 69KV Distrib Lines-SD"/>
    <n v="734655.38"/>
    <n v="184554.27155659519"/>
    <x v="2"/>
    <s v="BHP Elec 69KV D Line-SD 3.06-PACTOLA-PLUMA-Pennington SD"/>
  </r>
  <r>
    <s v="BH Power Inc."/>
    <x v="21"/>
    <s v="BHP Electric Substations-SD"/>
    <n v="202309.22"/>
    <n v="184574.37979436878"/>
    <x v="2"/>
    <s v="BHP Elec Sub - SD 64 - EDGEMONT SUB (D)"/>
  </r>
  <r>
    <s v="BH Power Inc."/>
    <x v="21"/>
    <s v="BHP Electric Substations-WY"/>
    <n v="270877.96000000002"/>
    <n v="186968.6943777561"/>
    <x v="2"/>
    <s v="BHP Elec Sub - WY 16 - COLONY 69/24.9 SUB (D)"/>
  </r>
  <r>
    <s v="BH Power Inc."/>
    <x v="28"/>
    <s v="BHP General Plant - Tower Sites-SD"/>
    <n v="368157.94"/>
    <n v="188897.51754973322"/>
    <x v="2"/>
    <s v="BHP Gen Plant Tower Sites-SD-Bear Mountain Communication Site"/>
  </r>
  <r>
    <s v="BH Power Inc."/>
    <x v="60"/>
    <s v="BHP Elec Gen-Neil Simpson CT"/>
    <n v="1365651.6600000001"/>
    <n v="195268.2095262582"/>
    <x v="2"/>
    <s v="BHP Elec Gen-Other-Neil Simpson CT Unit 1"/>
  </r>
  <r>
    <s v="BH Power Inc."/>
    <x v="63"/>
    <s v="BHP General Plant - State Wide-SD"/>
    <n v="769510.61"/>
    <n v="196199.81511723949"/>
    <x v="2"/>
    <s v="BHP Gen Plant Other-SD Tax District 0299"/>
  </r>
  <r>
    <s v="BH Power Inc."/>
    <x v="44"/>
    <s v="BHP Electric Transmission Lines-SD"/>
    <n v="393224.24"/>
    <n v="204380.69880257541"/>
    <x v="2"/>
    <s v="BHP Elec T Line-SD 1.18-WEST HILL-MINNEKAHTA - 230KV"/>
  </r>
  <r>
    <s v="BH Power Inc."/>
    <x v="37"/>
    <s v="BHP Electric Distribution - Mass-SD"/>
    <n v="456447.26"/>
    <n v="204422.87938247051"/>
    <x v="2"/>
    <s v="BHP Elec Distribution-SD-Lawrence County"/>
  </r>
  <r>
    <s v="BH Power Inc."/>
    <x v="22"/>
    <s v="BHP Electric 69KV Distrib Lines-SD"/>
    <n v="487835.39"/>
    <n v="204451.50281137371"/>
    <x v="2"/>
    <s v="BHP Elec 69KV D Line-SD 3.12-PACTOLA-BEN FRENCH #2-Pennington SD"/>
  </r>
  <r>
    <s v="BH Power Inc."/>
    <x v="21"/>
    <s v="BHP Electric Substations-SD"/>
    <n v="294038.23"/>
    <n v="204996.77880900432"/>
    <x v="2"/>
    <s v="BHP Elec Sub - SD 43 - WEST BOULEVARD SUB (D)"/>
  </r>
  <r>
    <s v="BH Power Inc."/>
    <x v="21"/>
    <s v="BHP Electric Substations-SD"/>
    <n v="276482.06"/>
    <n v="205860.6672827095"/>
    <x v="2"/>
    <s v="BHP Elec Sub - SD 39 - ROBBINSDALE SUB (D)"/>
  </r>
  <r>
    <s v="BH Power Inc."/>
    <x v="32"/>
    <s v="BHP Electric Transmission Lines-NE"/>
    <n v="9986971.6099999994"/>
    <n v="207724.91482963989"/>
    <x v="2"/>
    <s v="BHP Elec T Line-NE 1.04-WEST HILL-STEGALL - 230KV"/>
  </r>
  <r>
    <s v="BH Power Inc."/>
    <x v="32"/>
    <s v="BHP Electric Transmission Lines-SD"/>
    <n v="6254368.7599999998"/>
    <n v="208141.38953679361"/>
    <x v="2"/>
    <s v="BHP Elec T Line-SD 1.23-SOUTH RAPID CITY TO WEST HILL - 230KV"/>
  </r>
  <r>
    <s v="BH Power Inc."/>
    <x v="28"/>
    <s v="BHP General Plant - Tower Sites-SD"/>
    <n v="388574.66000000003"/>
    <n v="214873.90759890209"/>
    <x v="2"/>
    <s v="BHP Gen Plant Tower Sites-SD-Cabot Hill Communication Site"/>
  </r>
  <r>
    <s v="BH Power Inc."/>
    <x v="28"/>
    <s v="BHP General Plant - Tower Sites-SD"/>
    <n v="438678.3"/>
    <n v="219533.1374900142"/>
    <x v="2"/>
    <s v="BHP Gen Plant Tower Sites-SD-Battle Mountain Communication Site"/>
  </r>
  <r>
    <s v="BH Power Inc."/>
    <x v="28"/>
    <s v="BHP General Plant - Tower Sites-SD"/>
    <n v="453033.31"/>
    <n v="222379.08373904161"/>
    <x v="2"/>
    <s v="BHP Gen Plant Tower Sites-SD-Vets Peak Communication Site"/>
  </r>
  <r>
    <s v="BH Power Inc."/>
    <x v="22"/>
    <s v="BHP Electric 69KV Distrib Lines-SD"/>
    <n v="1979041.42"/>
    <n v="226163.4425850671"/>
    <x v="2"/>
    <s v="BHP Elec 69KV D Line-SD 3.08-KIRK-SUNDANCE HILL #2-Lawrence SD"/>
  </r>
  <r>
    <s v="BH Power Inc."/>
    <x v="60"/>
    <s v="BHP Elec Gen-Prairie Gen-Cheyenne"/>
    <n v="1401626.52"/>
    <n v="228715.13592255602"/>
    <x v="2"/>
    <s v="BHP Elec Gen-Other-CPGS Common"/>
  </r>
  <r>
    <s v="BH Power Inc."/>
    <x v="63"/>
    <s v="BHP General Plant - State Wide-SD"/>
    <n v="1235984.93"/>
    <n v="228766.01234991942"/>
    <x v="2"/>
    <s v="BHP Gen Plant Other-SD Tax District 0599"/>
  </r>
  <r>
    <s v="BH Power Inc."/>
    <x v="21"/>
    <s v="BHP Electric Substations-SD"/>
    <n v="1515367.38"/>
    <n v="228785.545161891"/>
    <x v="2"/>
    <s v="BHP Elec Sub - SD 106 - EAST MEADE SUB (D)"/>
  </r>
  <r>
    <s v="BH Power Inc."/>
    <x v="11"/>
    <s v="BHP Electric Substations-SD"/>
    <n v="1272376.8"/>
    <n v="232376.90832053419"/>
    <x v="2"/>
    <s v="BHP Elec Sub - SD 11 - SYSTEM CONTROL (T)"/>
  </r>
  <r>
    <s v="BH Power Inc."/>
    <x v="32"/>
    <s v="BHP Electric Transmission Lines-WY"/>
    <n v="5106989.9000000004"/>
    <n v="233691.36367288802"/>
    <x v="2"/>
    <s v="BHP Elec T Line-WY 1.16 OSAGE-LANGE 230KV"/>
  </r>
  <r>
    <s v="BH Power Inc."/>
    <x v="1"/>
    <s v="BHP Elec Gen-Neil Simpson II"/>
    <n v="2339821.66"/>
    <n v="233739.71659769519"/>
    <x v="2"/>
    <s v="BHP Elec Gen-Steam-NEIL SIMPSON 2"/>
  </r>
  <r>
    <s v="BH Power Inc."/>
    <x v="44"/>
    <s v="BHP Electric Transmission Lines-SD"/>
    <n v="4854077.41"/>
    <n v="234431.97327610341"/>
    <x v="2"/>
    <s v="BHP Elec T Line-SD 1.04-WEST HILL-STEGALL - 230KV"/>
  </r>
  <r>
    <s v="BH Power Inc."/>
    <x v="21"/>
    <s v="BHP Electric Substations-SD"/>
    <n v="546339.01"/>
    <n v="236523.72945425691"/>
    <x v="2"/>
    <s v="BHP Elec Sub - SD 57 - HILLS VIEW SPEARFISH SUB (D)"/>
  </r>
  <r>
    <s v="BH Power Inc."/>
    <x v="21"/>
    <s v="BHP Electric Substations-SD"/>
    <n v="1298220.8799999999"/>
    <n v="236733.66887392709"/>
    <x v="2"/>
    <s v="BHP Elec Sub - SD 53 - SPEARFISH CITY STEEL SUB (D)"/>
  </r>
  <r>
    <s v="BH Power Inc."/>
    <x v="58"/>
    <s v="BHP General Plant - State Wide-WY"/>
    <n v="454868.69"/>
    <n v="238136.20629850862"/>
    <x v="2"/>
    <s v="BHP Gen Plant Other-WY Tax District 0801"/>
  </r>
  <r>
    <s v="BH Power Inc."/>
    <x v="14"/>
    <s v="BHP Electric Distribution - Mass-WY"/>
    <n v="601185.57000000007"/>
    <n v="241212.68235623999"/>
    <x v="2"/>
    <s v="BHP Elec Distribution-WY-Weston County"/>
  </r>
  <r>
    <s v="BH Power Inc."/>
    <x v="22"/>
    <s v="BHP Electric 69KV Distrib Lines-SD"/>
    <n v="343910.76"/>
    <n v="246820.91727015661"/>
    <x v="2"/>
    <s v="BHP Elec 69KV D Line-SD 3.21-CUSTER-MINNEKAHTA-Fall River SD"/>
  </r>
  <r>
    <s v="BH Power Inc."/>
    <x v="55"/>
    <s v="BHP Electric 69KV Distrib Lines-SD"/>
    <n v="406991.93"/>
    <n v="250959.19869438451"/>
    <x v="2"/>
    <s v="BHP Elec 69KV D Line-SD 3.28-YELLOW CREEK-PLUMA (DC)-Lawrence SD"/>
  </r>
  <r>
    <s v="BH Power Inc."/>
    <x v="53"/>
    <s v="BHP General Plant-Land/Buildings-SD"/>
    <n v="2366655.5499999998"/>
    <n v="251911.88138487699"/>
    <x v="2"/>
    <s v="BHP Gen Plant Land/Buildings-SD-Rapid City Truck Barn"/>
  </r>
  <r>
    <s v="BH Power Inc."/>
    <x v="13"/>
    <s v="BHP Electric Distribution - Mass-WY"/>
    <n v="511982.76"/>
    <n v="251918.20249299071"/>
    <x v="2"/>
    <s v="BHP Elec Distribution-WY-Meters &amp; Transformers"/>
  </r>
  <r>
    <s v="BH Power Inc."/>
    <x v="55"/>
    <s v="BHP Electric 69KV Distrib Lines-SD"/>
    <n v="375365.66000000003"/>
    <n v="252439.02182027363"/>
    <x v="2"/>
    <s v="BHP Elec 69KV D Line-SD 3.35-TAP TO 44TH ST. SUB-Pennington SD"/>
  </r>
  <r>
    <s v="BH Power Inc."/>
    <x v="21"/>
    <s v="BHP Electric Substations-SD"/>
    <n v="1374662.1400000001"/>
    <n v="252913.47078622639"/>
    <x v="2"/>
    <s v="BHP Elec Sub - SD 40 - S FIFTH STREET SUB (D)"/>
  </r>
  <r>
    <s v="BH Power Inc."/>
    <x v="21"/>
    <s v="BHP Electric Substations-WY"/>
    <n v="433083.15"/>
    <n v="253757.46154541351"/>
    <x v="2"/>
    <s v="BHP Elec Sub - WY 15 - NSI 69/4.16KV SUB - EAST (D)"/>
  </r>
  <r>
    <s v="BH Power Inc."/>
    <x v="21"/>
    <s v="BHP Electric Substations-SD"/>
    <n v="2025707.88"/>
    <n v="254643.16436327441"/>
    <x v="2"/>
    <s v="BHP Elec Sub - SD 107 - SUNDANCE HILL SUB 4160 (D)"/>
  </r>
  <r>
    <s v="BH Power Inc."/>
    <x v="22"/>
    <s v="BHP Electric 69KV Distrib Lines-MT"/>
    <n v="285376.06"/>
    <n v="256073.7520112179"/>
    <x v="2"/>
    <s v="BHP Elec 69KV D Line-MT 3.18-SUNDANCE HILL-BELLE CREEK-Carter MT"/>
  </r>
  <r>
    <s v="BH Power Inc."/>
    <x v="12"/>
    <s v="BHP Electric Distribution - Mass-WY"/>
    <n v="923880.98"/>
    <n v="260762.05315171223"/>
    <x v="2"/>
    <s v="BHP Elec Distribution-WY-Weston County"/>
  </r>
  <r>
    <s v="BH Power Inc."/>
    <x v="44"/>
    <s v="BHP Electric Transmission Lines-SD"/>
    <n v="382590.88"/>
    <n v="262567.21332962852"/>
    <x v="2"/>
    <s v="BHP Elec T Line-SD 1.01-WYODAK-LOOKOUT - 230KV"/>
  </r>
  <r>
    <s v="BH Power Inc."/>
    <x v="26"/>
    <s v="BHP Electric Distribution - Mass-SD"/>
    <n v="541809.06000000006"/>
    <n v="263417.92975094757"/>
    <x v="2"/>
    <s v="BHP Elec Distribution-SD-Fall River County"/>
  </r>
  <r>
    <s v="BH Power Inc."/>
    <x v="21"/>
    <s v="BHP Electric Substations-WY"/>
    <n v="1452997.08"/>
    <n v="263809.9863597423"/>
    <x v="2"/>
    <s v="BHP Elec Sub - WY 11 - WYOMING REFINING (D)"/>
  </r>
  <r>
    <s v="BH Power Inc."/>
    <x v="44"/>
    <s v="BHP Electric Transmission Lines-SD"/>
    <n v="5611911.6299999999"/>
    <n v="265738.04545957496"/>
    <x v="2"/>
    <s v="BHP Elec T Line-SD 1.23-SOUTH RAPID CITY TO WEST HILL - 230KV"/>
  </r>
  <r>
    <s v="BH Power Inc."/>
    <x v="21"/>
    <s v="BHP Electric Substations-SD"/>
    <n v="419829.64"/>
    <n v="267815.1509601404"/>
    <x v="2"/>
    <s v="BHP Elec Sub - SD 32 - HILL CITY 69/24.9KV SUB (D)"/>
  </r>
  <r>
    <s v="BH Power Inc."/>
    <x v="55"/>
    <s v="BHP Electric 69KV Distrib Lines-SD"/>
    <n v="499199.12"/>
    <n v="273964.73949023365"/>
    <x v="2"/>
    <s v="BHP Elec 69KV D Line-SD 3.12-PACTOLA-BEN FRENCH #2-Pennington SD"/>
  </r>
  <r>
    <s v="BH Power Inc."/>
    <x v="21"/>
    <s v="BHP Electric Substations-SD"/>
    <n v="475221.46"/>
    <n v="277527.41508388595"/>
    <x v="2"/>
    <s v="BHP Elec Sub - SD 26 - CROSS ST SUB 69/12.47 (D)"/>
  </r>
  <r>
    <s v="BH Power Inc."/>
    <x v="21"/>
    <s v="BHP Electric Substations-SD"/>
    <n v="427065.21"/>
    <n v="278766.22264075803"/>
    <x v="2"/>
    <s v="BHP Elec Sub - SD 69 - CUSTER 26/12KV SUB (D)"/>
  </r>
  <r>
    <s v="BH Power Inc."/>
    <x v="3"/>
    <s v="BHP Elec Gen-Neil Simpson II"/>
    <n v="496811.38"/>
    <n v="279283.02854523563"/>
    <x v="2"/>
    <s v="BHP Elec Gen-Steam-NEIL SIMPSON 2/WYGEN 3 Unit 1"/>
  </r>
  <r>
    <s v="BH Power Inc."/>
    <x v="28"/>
    <s v="BHP General Plant - Tower Sites-SD"/>
    <n v="772061.86"/>
    <n v="279636.89591664239"/>
    <x v="2"/>
    <s v="BHP Gen Plant Tower Sites-SD-Mount Coolidge Communication Site"/>
  </r>
  <r>
    <s v="BH Power Inc."/>
    <x v="55"/>
    <s v="BHP Electric 69KV Distrib Lines-SD"/>
    <n v="633887.03"/>
    <n v="280216.07347353769"/>
    <x v="2"/>
    <s v="BHP Elec 69KV D Line-SD 3.13-PACTOLA-CUSTER-Custer SD"/>
  </r>
  <r>
    <s v="BH Power Inc."/>
    <x v="35"/>
    <s v="BHP General Plant - State Wide-SD"/>
    <n v="541815.86"/>
    <n v="281719.4332350156"/>
    <x v="2"/>
    <s v="BHP Gen Plant Other-SD Tax District 0199"/>
  </r>
  <r>
    <s v="BH Power Inc."/>
    <x v="21"/>
    <s v="BHP Electric Substations-SD"/>
    <n v="663941.82999999996"/>
    <n v="282998.64039764152"/>
    <x v="2"/>
    <s v="BHP Elec Sub - SD 77 - 38TH STREET SUB (D)"/>
  </r>
  <r>
    <s v="BH Power Inc."/>
    <x v="21"/>
    <s v="BHP Electric Substations-SD"/>
    <n v="380852.42"/>
    <n v="286225.29120113858"/>
    <x v="2"/>
    <s v="BHP Elec Sub - SD 47 - TROJAN SUB (D)"/>
  </r>
  <r>
    <s v="BH Power Inc."/>
    <x v="21"/>
    <s v="BHP Electric Substations-SD"/>
    <n v="979073.06"/>
    <n v="289350.6793098838"/>
    <x v="2"/>
    <s v="BHP Elec Sub - SD 96 - SPEARFISH PARK SUB (D)"/>
  </r>
  <r>
    <s v="BH Power Inc."/>
    <x v="64"/>
    <s v="BHP Elec Gen-Wyodak Plant"/>
    <n v="345155.09"/>
    <n v="298203.3198487467"/>
    <x v="2"/>
    <s v="BHP Elec Gen-Steam-WYODAK 1 Joint Plant Unit 1"/>
  </r>
  <r>
    <s v="BH Power Inc."/>
    <x v="22"/>
    <s v="BHP Electric 69KV Distrib Lines-SD"/>
    <n v="841804.44000000006"/>
    <n v="298792.35143195745"/>
    <x v="2"/>
    <s v="BHP Elec 69KV D Line-SD 3.13-PACTOLA-CUSTER-Pennington SD"/>
  </r>
  <r>
    <s v="BH Power Inc."/>
    <x v="22"/>
    <s v="BHP Electric 69KV Distrib Lines-SD"/>
    <n v="1206429.58"/>
    <n v="300474.56413901912"/>
    <x v="2"/>
    <s v="BHP Elec 69KV D Line-SD 3.07-YELLOW CREEK-SUNDANCE HILL #1-Lawrence SD"/>
  </r>
  <r>
    <s v="BH Power Inc."/>
    <x v="21"/>
    <s v="BHP Electric Substations-SD"/>
    <n v="1533036.87"/>
    <n v="300889.19246600609"/>
    <x v="2"/>
    <s v="BHP Elec Sub - SD 103 - CLEVELAND STREET SUB (D)"/>
  </r>
  <r>
    <s v="BH Power Inc."/>
    <x v="55"/>
    <s v="BHP Electric 69KV Distrib Lines-SD"/>
    <n v="2816785.4"/>
    <n v="301023.97308095545"/>
    <x v="2"/>
    <s v="BHP Elec 69KV D Line-SD 3.08-KIRK-SUNDANCE HILL #2-Lawrence SD"/>
  </r>
  <r>
    <s v="BH Power Inc."/>
    <x v="26"/>
    <s v="BHP Electric Distribution - Mass-SD"/>
    <n v="810167.92"/>
    <n v="302233.820223552"/>
    <x v="2"/>
    <s v="BHP Elec Distribution-SD-Custer County"/>
  </r>
  <r>
    <s v="BH Power Inc."/>
    <x v="55"/>
    <s v="BHP Electric 69KV Distrib Lines-MT"/>
    <n v="233036.93"/>
    <n v="305482.54038285237"/>
    <x v="2"/>
    <s v="BHP Elec 69KV D Line-MT 3.18-SUNDANCE HILL-BELLE CREEK-Carter MT"/>
  </r>
  <r>
    <s v="BH Power Inc."/>
    <x v="21"/>
    <s v="BHP Electric Substations-WY"/>
    <n v="816210.33000000007"/>
    <n v="305985.17698280636"/>
    <x v="2"/>
    <s v="BHP Elec Sub - WY 28 - OSAGE 230KV SUB (D)"/>
  </r>
  <r>
    <s v="BH Power Inc."/>
    <x v="10"/>
    <s v="BHP Electric Distribution - Mass-WY"/>
    <n v="608000.45000000007"/>
    <n v="308912.0451270729"/>
    <x v="2"/>
    <s v="BHP Elec Distribution-WY-Meters &amp; Transformers"/>
  </r>
  <r>
    <s v="BH Power Inc."/>
    <x v="22"/>
    <s v="BHP Electric 69KV Distrib Lines-SD"/>
    <n v="1780716.73"/>
    <n v="310682.89157754619"/>
    <x v="2"/>
    <s v="BHP Elec 69KV D Line-SD 3.10-STURGIS-LANGE-Meade SD"/>
  </r>
  <r>
    <s v="BH Power Inc."/>
    <x v="21"/>
    <s v="BHP Electric Substations-SD"/>
    <n v="586314.1"/>
    <n v="314245.67763277399"/>
    <x v="2"/>
    <s v="BHP Elec Sub - SD 81 - MERILLAT -EAST SUB (D)"/>
  </r>
  <r>
    <s v="BH Power Inc."/>
    <x v="55"/>
    <s v="BHP Electric 69KV Distrib Lines-SD"/>
    <n v="617713.45000000007"/>
    <n v="314373.06053686253"/>
    <x v="2"/>
    <s v="BHP Elec 69KV D Line-SD 3.42-PIEDMONT SUB 69KV TAP LINE-Meade SD"/>
  </r>
  <r>
    <s v="BH Power Inc."/>
    <x v="3"/>
    <s v="BHP Elec Gen-Neil Simpson II"/>
    <n v="1358893.92"/>
    <n v="318938.90047084581"/>
    <x v="2"/>
    <s v="BHP Elec Gen-Steam-NEIL SIMPSON 2"/>
  </r>
  <r>
    <s v="BH Power Inc."/>
    <x v="12"/>
    <s v="BHP Electric Distribution - Mass-WY"/>
    <n v="1323695.71"/>
    <n v="320803.95905732043"/>
    <x v="2"/>
    <s v="BHP Elec Distribution-WY-Campbell County"/>
  </r>
  <r>
    <s v="BH Power Inc."/>
    <x v="22"/>
    <s v="BHP Electric 69KV Distrib Lines-SD"/>
    <n v="1092084.52"/>
    <n v="322378.59304714465"/>
    <x v="2"/>
    <s v="BHP Elec 69KV D Line-SD 3.31-PLUMA-WHITEWOOD-Lawrence SD"/>
  </r>
  <r>
    <s v="BH Power Inc."/>
    <x v="55"/>
    <s v="BHP Electric 69KV Distrib Lines-SD"/>
    <n v="1802728.49"/>
    <n v="324285.01328995219"/>
    <x v="2"/>
    <s v="BHP Elec 69KV D Line-SD 3.15-CUSTER-WEST HILL-Custer SD"/>
  </r>
  <r>
    <s v="BH Power Inc."/>
    <x v="21"/>
    <s v="BHP Electric Substations-SD"/>
    <n v="645462.21"/>
    <n v="329046.71003018011"/>
    <x v="2"/>
    <s v="BHP Elec Sub - SD 34 - MERILLAT-WEST SUB (D)"/>
  </r>
  <r>
    <s v="BH Power Inc."/>
    <x v="21"/>
    <s v="BHP Electric Substations-SD"/>
    <n v="759571.39"/>
    <n v="334298.65892372065"/>
    <x v="2"/>
    <s v="BHP Elec Sub - SD 86 - PIEDMONT SUB (D)"/>
  </r>
  <r>
    <s v="BH Power Inc."/>
    <x v="21"/>
    <s v="BHP Electric Substations-WY"/>
    <n v="643636.01"/>
    <n v="334456.68613065191"/>
    <x v="2"/>
    <s v="BHP Elec Sub - WY 20 - NSI 69/4.16KV SUB - WEST (D)"/>
  </r>
  <r>
    <s v="BH Power Inc."/>
    <x v="47"/>
    <s v="BHP Electric Substations-SD"/>
    <n v="939529.46"/>
    <n v="334577.41755377565"/>
    <x v="2"/>
    <s v="BHP Elec Sub - SD 89 - DC TIE (T)"/>
  </r>
  <r>
    <s v="BH Power Inc."/>
    <x v="21"/>
    <s v="BHP Electric Substations-SD"/>
    <n v="360133.39"/>
    <n v="335734.99634748459"/>
    <x v="2"/>
    <s v="BHP Elec Sub - SD 45 - MOBILE SUB-CAMPBELL ST (D)"/>
  </r>
  <r>
    <s v="BH Power Inc."/>
    <x v="53"/>
    <s v="BHP General Plant-Land/Buildings-SD"/>
    <n v="2247536.08"/>
    <n v="335893.61220240698"/>
    <x v="2"/>
    <s v="BHP Gen Plant Land/Buildings-SD-Sturgis Office"/>
  </r>
  <r>
    <s v="BH Power Inc."/>
    <x v="47"/>
    <s v="BHP Electric Substations-WY"/>
    <n v="418317.79000000004"/>
    <n v="338955.6416071498"/>
    <x v="2"/>
    <s v="BHP Elec Sub - WY 03 - WYODAK 230KV SUB (T)"/>
  </r>
  <r>
    <s v="BH Power Inc."/>
    <x v="55"/>
    <s v="BHP Electric 69KV Distrib Lines-WY"/>
    <n v="2201199.06"/>
    <n v="340077.94678912079"/>
    <x v="2"/>
    <s v="BHP Elec 69KV D Line-WY 3.05-OSAGE-NEWCASTLE NORTH_x000a_-Weston  WY"/>
  </r>
  <r>
    <s v="BH Power Inc."/>
    <x v="44"/>
    <s v="BHP Electric Transmission Lines-WY"/>
    <n v="5256191.38"/>
    <n v="342228.93877055839"/>
    <x v="2"/>
    <s v="BHP Elec T Line-WY 1.16 OSAGE-LANGE 230KV"/>
  </r>
  <r>
    <s v="BH Power Inc."/>
    <x v="27"/>
    <s v="BHP General Plant - State Wide-SD"/>
    <n v="339212.87"/>
    <n v="346139.18986664747"/>
    <x v="2"/>
    <s v="BHP Gen Plant Other-SD Tax District 0199"/>
  </r>
  <r>
    <s v="BH Power Inc."/>
    <x v="22"/>
    <s v="BHP Electric 69KV Distrib Lines-SD"/>
    <n v="2071798.39"/>
    <n v="348044.68807904609"/>
    <x v="2"/>
    <s v="BHP Elec 69KV D Line-SD 3.15-CUSTER-WEST HILL-Custer SD"/>
  </r>
  <r>
    <s v="BH Power Inc."/>
    <x v="46"/>
    <s v="BHP General Plant-Land/Buildings-SD"/>
    <n v="1039405.23"/>
    <n v="348822.09725305944"/>
    <x v="2"/>
    <s v="BHP Gen Plant Land/Buildings-SD-RC Campus - Catron Blvd."/>
  </r>
  <r>
    <s v="BH Power Inc."/>
    <x v="22"/>
    <s v="BHP Electric 69KV Distrib Lines-SD"/>
    <n v="1381146.69"/>
    <n v="349763.5934843829"/>
    <x v="2"/>
    <s v="BHP Elec 69KV D Line-SD 3.06-PACTOLA-PLUMA-Lawrence SD"/>
  </r>
  <r>
    <s v="BH Power Inc."/>
    <x v="21"/>
    <s v="BHP Electric Substations-WY"/>
    <n v="2212315.35"/>
    <n v="351348.46177095774"/>
    <x v="2"/>
    <s v="BHP Elec Sub - WY 02 - NSI 69KV SUB (D)"/>
  </r>
  <r>
    <s v="BH Power Inc."/>
    <x v="22"/>
    <s v="BHP Electric 69KV Distrib Lines-WY"/>
    <n v="504075.5"/>
    <n v="353942.72060345166"/>
    <x v="2"/>
    <s v="BHP Elec 69KV D Line-WY 3.23-OSAGE-UPTON-Weston  WY"/>
  </r>
  <r>
    <s v="BH Power Inc."/>
    <x v="11"/>
    <s v="BHP Electric Substations-NE"/>
    <n v="978846.34"/>
    <n v="357367.14588765509"/>
    <x v="2"/>
    <s v="BHP Elec Sub - NE 01 - STEGALL 230KV SUB (T)"/>
  </r>
  <r>
    <s v="BH Power Inc."/>
    <x v="55"/>
    <s v="BHP Electric 69KV Distrib Lines-SD"/>
    <n v="1128577.49"/>
    <n v="361724.10764949681"/>
    <x v="2"/>
    <s v="BHP Elec 69KV D Line-SD 3.06-PACTOLA-PLUMA-Lawrence SD"/>
  </r>
  <r>
    <s v="BH Power Inc."/>
    <x v="21"/>
    <s v="BHP Electric Substations-SD"/>
    <n v="907636.94000000006"/>
    <n v="362002.4318306779"/>
    <x v="2"/>
    <s v="BHP Elec Sub - SD 75 - 44TH STREET SUB (D)"/>
  </r>
  <r>
    <s v="BH Power Inc."/>
    <x v="55"/>
    <s v="BHP Electric 69KV Distrib Lines-SD"/>
    <n v="1518696.94"/>
    <n v="366189.3339254444"/>
    <x v="2"/>
    <s v="BHP Elec 69KV D Line-SD 3.16-WEST HILL-EDGEMONT-Fall River SD"/>
  </r>
  <r>
    <s v="BH Power Inc."/>
    <x v="21"/>
    <s v="BHP Electric Substations-SD"/>
    <n v="818488.82000000007"/>
    <n v="366906.03187763295"/>
    <x v="2"/>
    <s v="BHP Elec Sub - SD 65 - HOT SPRINGS CITY SUB (D)"/>
  </r>
  <r>
    <s v="BH Power Inc."/>
    <x v="21"/>
    <s v="BHP Electric Substations-SD"/>
    <n v="677809.99"/>
    <n v="370868.98986393161"/>
    <x v="2"/>
    <s v="BHP Elec Sub - SD 76 - SPRUCE GULCH SUB (D)"/>
  </r>
  <r>
    <s v="BH Power Inc."/>
    <x v="23"/>
    <s v="BHP Electric Distribution - Mass-SD"/>
    <n v="2705276.87"/>
    <n v="371369.29593374039"/>
    <x v="2"/>
    <s v="BHP Elec Distribution-SD-Lawrence County"/>
  </r>
  <r>
    <s v="BH Power Inc."/>
    <x v="26"/>
    <s v="BHP Electric Distribution - Mass-SD"/>
    <n v="914826.46"/>
    <n v="373363.64940002642"/>
    <x v="2"/>
    <s v="BHP Elec Distribution-SD-Butte County"/>
  </r>
  <r>
    <s v="BH Power Inc."/>
    <x v="22"/>
    <s v="BHP Electric 69KV Distrib Lines-SD"/>
    <n v="524697.41"/>
    <n v="373486.41111481335"/>
    <x v="2"/>
    <s v="BHP Elec 69KV D Line-SD 3.21-CUSTER-MINNEKAHTA-Custer SD"/>
  </r>
  <r>
    <s v="BH Power Inc."/>
    <x v="21"/>
    <s v="BHP Electric Substations-SD"/>
    <n v="2172097.38"/>
    <n v="386553.07059140608"/>
    <x v="2"/>
    <s v="BHP Elec Sub - SD 46 - EAST NORTH STREET SUB (D)"/>
  </r>
  <r>
    <s v="BH Power Inc."/>
    <x v="44"/>
    <s v="BHP Electric Transmission Lines-NE"/>
    <n v="13162319.380000001"/>
    <n v="389542.92237010779"/>
    <x v="2"/>
    <s v="BHP Elec T Line-NE 1.04-WEST HILL-STEGALL - 230KV"/>
  </r>
  <r>
    <s v="BH Power Inc."/>
    <x v="11"/>
    <s v="BHP Electric Substations-SD"/>
    <n v="1687934.8900000001"/>
    <n v="392086.41368167521"/>
    <x v="2"/>
    <s v="BHP Elec Sub - SD 97 - MINNEKAHTA 230KV SUB (T)"/>
  </r>
  <r>
    <s v="BH Power Inc."/>
    <x v="10"/>
    <s v="BHP Electric Distribution - Mass-SD"/>
    <n v="2914769.87"/>
    <n v="394361.97253493965"/>
    <x v="2"/>
    <s v="BHP Elec Distribution-SD-Pennington County"/>
  </r>
  <r>
    <s v="BH Power Inc."/>
    <x v="49"/>
    <s v="BHP General Plant - State Wide-SD"/>
    <n v="1567121.4"/>
    <n v="394691.57764199382"/>
    <x v="2"/>
    <s v="BHP Gen Plant Other-SD Tax District 0199"/>
  </r>
  <r>
    <s v="BH Power Inc."/>
    <x v="21"/>
    <s v="BHP Electric Substations-SD"/>
    <n v="714953.85"/>
    <n v="398649.19220975687"/>
    <x v="2"/>
    <s v="BHP Elec Sub - SD 74 - MOUNTAIN VIEW SUB (D)"/>
  </r>
  <r>
    <s v="BH Power Inc."/>
    <x v="21"/>
    <s v="BHP Electric Substations-SD"/>
    <n v="721185.92"/>
    <n v="404129.61109435849"/>
    <x v="2"/>
    <s v="BHP Elec Sub - SD 87 - SUNDANCE HILL SUB (D)"/>
  </r>
  <r>
    <s v="BH Power Inc."/>
    <x v="11"/>
    <s v="BHP Electric Substations-WY"/>
    <n v="1589001.15"/>
    <n v="411899.79758221802"/>
    <x v="2"/>
    <s v="BHP Elec Sub - WY 40 - DAVE JOHNSTON 230KV SUB (PACIFICORP) (T)"/>
  </r>
  <r>
    <s v="BH Power Inc."/>
    <x v="61"/>
    <s v="BHP Elec Gen-Ben French Diesel"/>
    <n v="613000.25"/>
    <n v="415655.40121585154"/>
    <x v="2"/>
    <s v="BHP Elec Gen-Other-Ben French Diesel Common"/>
  </r>
  <r>
    <s v="BH Power Inc."/>
    <x v="32"/>
    <s v="BHP Electric Transmission Lines-SD"/>
    <n v="9310390.7599999998"/>
    <n v="426035.28803373122"/>
    <x v="2"/>
    <s v="BHP Elec T Line-SD 1.16 - OSAGE- LANGE 230 KV"/>
  </r>
  <r>
    <s v="BH Power Inc."/>
    <x v="22"/>
    <s v="BHP Electric 69KV Distrib Lines-SD"/>
    <n v="974749.82000000007"/>
    <n v="427033.2681414223"/>
    <x v="2"/>
    <s v="BHP Elec 69KV D Line-SD 3.36-RC SOUTHWEST LOOP-Pennington SD"/>
  </r>
  <r>
    <s v="BH Power Inc."/>
    <x v="22"/>
    <s v="BHP Electric Distribution - Mass-WY"/>
    <n v="1164571.01"/>
    <n v="427805.03901729733"/>
    <x v="2"/>
    <s v="BHP Elec Distribution-WY-Weston County"/>
  </r>
  <r>
    <s v="BH Power Inc."/>
    <x v="22"/>
    <s v="BHP Electric 69KV Distrib Lines-SD"/>
    <n v="938041.53"/>
    <n v="428565.44154544658"/>
    <x v="2"/>
    <s v="BHP Elec 69KV D Line-SD 3.30-CAMPBELL ST.-LANGE (DC)-Pennington SD"/>
  </r>
  <r>
    <s v="BH Power Inc."/>
    <x v="62"/>
    <s v="BHP Elec Gen-Neil Simpson II"/>
    <n v="2038711.61"/>
    <n v="429384.67283827701"/>
    <x v="2"/>
    <s v="BHP Elec Gen-Steam-NEIL SIMPSON 2"/>
  </r>
  <r>
    <s v="BH Power Inc."/>
    <x v="26"/>
    <s v="BHP Electric Distribution - Mass-SD"/>
    <n v="1273434.33"/>
    <n v="431720.77064732893"/>
    <x v="2"/>
    <s v="BHP Elec Distribution-SD-Meade County"/>
  </r>
  <r>
    <s v="BH Power Inc."/>
    <x v="55"/>
    <s v="BHP Electric 69KV Distrib Lines-WY"/>
    <n v="443467.07"/>
    <n v="435387.07020886888"/>
    <x v="2"/>
    <s v="BHP Elec 69KV D Line-WY 3.23-OSAGE-UPTON-Weston  WY"/>
  </r>
  <r>
    <s v="BH Power Inc."/>
    <x v="21"/>
    <s v="BHP Electric Substations-SD"/>
    <n v="1418591.15"/>
    <n v="448513.7363311791"/>
    <x v="2"/>
    <s v="BHP Elec Sub - SD 24 - CUSTER SUB (D)"/>
  </r>
  <r>
    <s v="BH Power Inc."/>
    <x v="21"/>
    <s v="BHP Electric Substations-SD"/>
    <n v="813215.37"/>
    <n v="450597.28321018833"/>
    <x v="2"/>
    <s v="BHP Elec Sub - SD 14 - KIRK SWITCH STATION (D)"/>
  </r>
  <r>
    <s v="BH Power Inc."/>
    <x v="21"/>
    <s v="BHP Electric Substations-SD"/>
    <n v="1248838.48"/>
    <n v="452905.26571448159"/>
    <x v="2"/>
    <s v="BHP Elec Sub - SD 35 - PACTOLA SUB (D)"/>
  </r>
  <r>
    <s v="BH Power Inc."/>
    <x v="28"/>
    <s v="BHP General Plant - Tower Sites-SD"/>
    <n v="859637.31"/>
    <n v="454638.87020083441"/>
    <x v="2"/>
    <s v="BHP Gen Plant Tower Sites-SD-Terry Peak Communication Site"/>
  </r>
  <r>
    <s v="BH Power Inc."/>
    <x v="55"/>
    <s v="BHP Electric 69KV Distrib Lines-SD"/>
    <n v="930324.36"/>
    <n v="459760.8617229907"/>
    <x v="2"/>
    <s v="BHP Elec 69KV D Line-SD 3.13-PACTOLA-CUSTER-Pennington SD"/>
  </r>
  <r>
    <s v="BH Power Inc."/>
    <x v="14"/>
    <s v="BHP Electric Distribution - Mass-SD"/>
    <n v="996164.41"/>
    <n v="462583.90939587494"/>
    <x v="2"/>
    <s v="BHP Elec Distribution-SD-Fall River County"/>
  </r>
  <r>
    <s v="BH Power Inc."/>
    <x v="21"/>
    <s v="BHP Electric Substations-SD"/>
    <n v="916051.56"/>
    <n v="465646.30380273081"/>
    <x v="2"/>
    <s v="BHP Elec Sub - SD 84 - MALL 69/24.9KV SUB (D)"/>
  </r>
  <r>
    <s v="BH Power Inc."/>
    <x v="32"/>
    <s v="BHP Electric Transmission Lines-SD"/>
    <n v="1237849.55"/>
    <n v="470404.44911193888"/>
    <x v="2"/>
    <s v="BHP Elec T Line-SD 1.06-MINNEKAHTA-OSAGE - 230KV"/>
  </r>
  <r>
    <s v="BH Power Inc."/>
    <x v="21"/>
    <s v="BHP Electric Substations-SD"/>
    <n v="936840.8"/>
    <n v="481999.17032726121"/>
    <x v="2"/>
    <s v="BHP Elec Sub - SD 06 - BEN FRENCH 24.9KV SUB (D)"/>
  </r>
  <r>
    <s v="BH Power Inc."/>
    <x v="55"/>
    <s v="BHP Electric 69KV Distrib Lines-SD"/>
    <n v="2052993.5"/>
    <n v="483216.1271794138"/>
    <x v="2"/>
    <s v="BHP Elec 69KV D Line-SD 3.10-STURGIS-LANGE-Meade SD"/>
  </r>
  <r>
    <s v="BH Power Inc."/>
    <x v="21"/>
    <s v="BHP Electric Substations-SD"/>
    <n v="1664451.07"/>
    <n v="491635.51208803168"/>
    <x v="2"/>
    <s v="BHP Elec Sub - SD 28 - CEMETARY SUB (D)"/>
  </r>
  <r>
    <s v="BH Power Inc."/>
    <x v="27"/>
    <s v="BHP General Plant - State Wide-WY"/>
    <n v="491896.12"/>
    <n v="502379.6145892092"/>
    <x v="2"/>
    <s v="BHP Gen Plant Other-WY Tax District 0801"/>
  </r>
  <r>
    <s v="BH Power Inc."/>
    <x v="21"/>
    <s v="BHP Electric Substations-SD"/>
    <n v="1449695.22"/>
    <n v="523630.91693874734"/>
    <x v="2"/>
    <s v="BHP Elec Sub - SD 51 - PLUMA SUB (D)"/>
  </r>
  <r>
    <s v="BH Power Inc."/>
    <x v="21"/>
    <s v="BHP Electric Substations-SD"/>
    <n v="2308027.06"/>
    <n v="527578.22933032515"/>
    <x v="2"/>
    <s v="BHP Elec Sub - SD 94 - SOUTH RAPID CITY SUB 12.47KV (D)"/>
  </r>
  <r>
    <s v="BH Power Inc."/>
    <x v="21"/>
    <s v="BHP Electric Substations-SD"/>
    <n v="2338844.7200000002"/>
    <n v="536152.11254514637"/>
    <x v="2"/>
    <s v="BHP Elec Sub - SD 85 - RADIO DRIVE SUB SW RC (D)"/>
  </r>
  <r>
    <s v="BH Power Inc."/>
    <x v="21"/>
    <s v="BHP Electric Substations-SD"/>
    <n v="1265662.71"/>
    <n v="557645.96420724085"/>
    <x v="2"/>
    <s v="BHP Elec Sub - SD 83 - STURGIS 12.47KV SUB (D)"/>
  </r>
  <r>
    <s v="BH Power Inc."/>
    <x v="55"/>
    <s v="BHP Electric 69KV Distrib Lines-SD"/>
    <n v="1579682.7000000002"/>
    <n v="588512.64796625741"/>
    <x v="2"/>
    <s v="BHP Elec 69KV D Line-SD 3.07-YELLOW CREEK-SUNDANCE HILL #1-Lawrence SD"/>
  </r>
  <r>
    <s v="BH Power Inc."/>
    <x v="44"/>
    <s v="BHP Electric Transmission Lines-SD"/>
    <n v="992458.23"/>
    <n v="596906.61290241871"/>
    <x v="2"/>
    <s v="BHP Elec T Line-SD 1.06-MINNEKAHTA-OSAGE - 230KV"/>
  </r>
  <r>
    <s v="BH Power Inc."/>
    <x v="44"/>
    <s v="BHP Electric Transmission Lines-SD"/>
    <n v="1073185.57"/>
    <n v="601756.28858080355"/>
    <x v="2"/>
    <s v="BHP Elec T Line-SD 1.03-LANGE- SOUTH RAPID CITY - 230KV"/>
  </r>
  <r>
    <s v="BH Power Inc."/>
    <x v="29"/>
    <s v="BHP General Plant-Land/Buildings-SD"/>
    <n v="1055736.1599999999"/>
    <n v="606077.06124310242"/>
    <x v="2"/>
    <s v="BHP Gen Plant Land/Buildings-SD-Rapid City Service Center"/>
  </r>
  <r>
    <s v="BH Power Inc."/>
    <x v="32"/>
    <s v="BHP Electric Transmission Lines-WY"/>
    <n v="1767729.17"/>
    <n v="608114.87258440384"/>
    <x v="2"/>
    <s v="BHP Elec T Line-WY 1.06-MINNEKAHTA-OSAGE - 230KV"/>
  </r>
  <r>
    <s v="BH Power Inc."/>
    <x v="21"/>
    <s v="BHP Electric Substations-SD"/>
    <n v="1611950"/>
    <n v="609726.60392093752"/>
    <x v="2"/>
    <s v="BHP Elec Sub - SD 78 - CENTURY ROAD SUB (D)"/>
  </r>
  <r>
    <s v="BH Power Inc."/>
    <x v="37"/>
    <s v="BHP Electric Distribution - Mass-SD"/>
    <n v="1139870.29"/>
    <n v="610073.79734362557"/>
    <x v="2"/>
    <s v="BHP Elec Distribution-SD-Pennington County"/>
  </r>
  <r>
    <s v="BH Power Inc."/>
    <x v="12"/>
    <s v="BHP Electric Distribution - Mass-SD"/>
    <n v="2060439.11"/>
    <n v="619445.0216008001"/>
    <x v="2"/>
    <s v="BHP Elec Distribution-SD-Custer County"/>
  </r>
  <r>
    <s v="BH Power Inc."/>
    <x v="32"/>
    <s v="BHP Electric Transmission Lines-WY"/>
    <n v="10685515.050000001"/>
    <n v="622310.58719335345"/>
    <x v="2"/>
    <s v="BHP Elec T Line-WY 1.15 TECKLA-OSAGE 230KV"/>
  </r>
  <r>
    <s v="BH Power Inc."/>
    <x v="21"/>
    <s v="BHP Electric Substations-SD"/>
    <n v="1825525.35"/>
    <n v="628909.04571100266"/>
    <x v="2"/>
    <s v="BHP Elec Sub - SD 30 - FOURTH ST SUB (D)"/>
  </r>
  <r>
    <s v="BH Power Inc."/>
    <x v="55"/>
    <s v="BHP Electric 69KV Distrib Lines-SD"/>
    <n v="1194893.6000000001"/>
    <n v="632462.58529858815"/>
    <x v="2"/>
    <s v="BHP Elec 69KV D Line-SD 3.36-RC SOUTHWEST LOOP-Pennington SD"/>
  </r>
  <r>
    <s v="BH Power Inc."/>
    <x v="31"/>
    <s v="BHP General Plant - State Wide-SD"/>
    <n v="1515045.1099999999"/>
    <n v="635980.62145027216"/>
    <x v="2"/>
    <s v="BHP Gen Plant Other-SD Tax District 0199"/>
  </r>
  <r>
    <s v="BH Power Inc."/>
    <x v="61"/>
    <s v="BHP Elec Gen-Corriedale Wind Farm"/>
    <n v="52049633.539999999"/>
    <n v="637208.26967941283"/>
    <x v="2"/>
    <s v="BHP Elec Gen-Corriedale Wind Farm"/>
  </r>
  <r>
    <s v="BH Power Inc."/>
    <x v="40"/>
    <s v="BHP Elec Gen-Prairie Gen-Cheyenne"/>
    <n v="4132751.89"/>
    <n v="639499.00165586418"/>
    <x v="2"/>
    <s v="BHP Elec Gen-Other-CPGS Common"/>
  </r>
  <r>
    <s v="BH Power Inc."/>
    <x v="21"/>
    <s v="BHP Electric Substations-WY"/>
    <n v="1210755.1200000001"/>
    <n v="644257.23926787288"/>
    <x v="2"/>
    <s v="BHP Elec Sub - WY 01 - OSAGE 69KV STEEL SUB (D)"/>
  </r>
  <r>
    <s v="BH Power Inc."/>
    <x v="21"/>
    <s v="BHP Electric Substations-SD"/>
    <n v="1689630.1"/>
    <n v="645697.83816041937"/>
    <x v="2"/>
    <s v="BHP Elec Sub - SD 73 - WHITEWOOD 69/24.9KV SUB (D)"/>
  </r>
  <r>
    <s v="BH Power Inc."/>
    <x v="3"/>
    <s v="BHP Elec Gen-Wyodak Plant"/>
    <n v="1290312.51"/>
    <n v="647697.82016842335"/>
    <x v="2"/>
    <s v="BHP Elec Gen-Steam-WYODAK 1 Joint Plant Unit 1"/>
  </r>
  <r>
    <s v="BH Power Inc."/>
    <x v="33"/>
    <s v="BHP Electric Distribution - Mass-SD"/>
    <n v="1137970.32"/>
    <n v="650252.82139342127"/>
    <x v="2"/>
    <s v="BHP Elec Distribution-SD-Pennington County"/>
  </r>
  <r>
    <s v="BH Power Inc."/>
    <x v="12"/>
    <s v="BHP Electric Distribution - Mass-SD"/>
    <n v="1910843.31"/>
    <n v="651927.39233443781"/>
    <x v="2"/>
    <s v="BHP Elec Distribution-SD-Butte County"/>
  </r>
  <r>
    <s v="BH Power Inc."/>
    <x v="44"/>
    <s v="BHP Electric Transmission Lines-WY"/>
    <n v="1081558.18"/>
    <n v="664689.03713487845"/>
    <x v="2"/>
    <s v="BHP Elec T Line-WY 1.06-MINNEKAHTA-OSAGE - 230KV"/>
  </r>
  <r>
    <s v="BH Power Inc."/>
    <x v="60"/>
    <s v="BHP Elec Gen-Lange CT"/>
    <n v="1564134.72"/>
    <n v="671214.08509074"/>
    <x v="2"/>
    <s v="BHP Elec Gen-Other-Lange CT Unit 1"/>
  </r>
  <r>
    <s v="BH Power Inc."/>
    <x v="14"/>
    <s v="BHP Electric Distribution - Mass-SD"/>
    <n v="1482068.26"/>
    <n v="677374.0988926565"/>
    <x v="2"/>
    <s v="BHP Elec Distribution-SD-Butte County"/>
  </r>
  <r>
    <s v="BH Power Inc."/>
    <x v="55"/>
    <s v="BHP Electric 69KV Distrib Lines-SD"/>
    <n v="1930766.44"/>
    <n v="684184.56472823082"/>
    <x v="2"/>
    <s v="BHP Elec 69KV D Line-SD 3.31-PLUMA-WHITEWOOD-Lawrence SD"/>
  </r>
  <r>
    <s v="BH Power Inc."/>
    <x v="34"/>
    <s v="BHP General Plant - State Wide-SD"/>
    <n v="1835871.71"/>
    <n v="688215.37031495536"/>
    <x v="2"/>
    <s v="BHP Gen Plant Other-SD Tax District 0199"/>
  </r>
  <r>
    <s v="BH Power Inc."/>
    <x v="14"/>
    <s v="BHP Electric Distribution - Mass-SD"/>
    <n v="1772788.77"/>
    <n v="690167.40478822228"/>
    <x v="2"/>
    <s v="BHP Elec Distribution-SD-Custer County"/>
  </r>
  <r>
    <s v="BH Power Inc."/>
    <x v="32"/>
    <s v="BHP Electric Transmission Lines-WY"/>
    <n v="4843319.2300000004"/>
    <n v="702473.67572165572"/>
    <x v="2"/>
    <s v="BHP Elec T Line-WY 1.11-DONKEY CREEK TO PUMPKIN BUTTES - 230KV"/>
  </r>
  <r>
    <s v="BH Power Inc."/>
    <x v="12"/>
    <s v="BHP Electric Distribution - Mass-SD"/>
    <n v="2670914.83"/>
    <n v="720648.54053520109"/>
    <x v="2"/>
    <s v="BHP Elec Distribution-SD-Fall River County"/>
  </r>
  <r>
    <s v="BH Power Inc."/>
    <x v="29"/>
    <s v="BHP General Plant-Land/Buildings-SD"/>
    <n v="912138.39"/>
    <n v="845417.38709777105"/>
    <x v="2"/>
    <s v="BHP Gen Plant Land/Buildings-SD-RC General Office"/>
  </r>
  <r>
    <s v="BH Power Inc."/>
    <x v="32"/>
    <s v="BHP Electric Transmission Lines-WY"/>
    <n v="6390983.5099999998"/>
    <n v="850751.23611374421"/>
    <x v="2"/>
    <s v="BHP Elec T Line-WY 1.12-PUMPKIN BUTTES TO WINDSTAR - 230KV"/>
  </r>
  <r>
    <s v="BH Power Inc."/>
    <x v="27"/>
    <s v="BHP Elec Gen-Neil Simpson II"/>
    <n v="844163.06"/>
    <n v="859650.59951204259"/>
    <x v="2"/>
    <s v="BHP Elec Gen-Steam-NEIL SIMPSON 2"/>
  </r>
  <r>
    <s v="BH Power Inc."/>
    <x v="55"/>
    <s v="BHP Electric 69KV Distrib Lines-SD"/>
    <n v="1394929.1600000001"/>
    <n v="860702.66766944504"/>
    <x v="2"/>
    <s v="BHP Elec 69KV D Line-SD 3.30-CAMPBELL ST.-LANGE (DC)-Pennington SD"/>
  </r>
  <r>
    <s v="BH Power Inc."/>
    <x v="55"/>
    <s v="BHP Electric 69KV Distrib Lines-SD"/>
    <n v="846775.57000000007"/>
    <n v="864351.43972111866"/>
    <x v="2"/>
    <s v="BHP Elec 69KV D Line-SD 3.21-CUSTER-MINNEKAHTA-Fall River SD"/>
  </r>
  <r>
    <s v="BH Power Inc."/>
    <x v="23"/>
    <s v="BHP Electric Distribution - Mass-SD"/>
    <n v="7129660.1799999997"/>
    <n v="880776.20229056699"/>
    <x v="2"/>
    <s v="BHP Elec Distribution-SD-Pennington County"/>
  </r>
  <r>
    <s v="BH Power Inc."/>
    <x v="58"/>
    <s v="BHP General Plant - State Wide-SD"/>
    <n v="2141289.9900000002"/>
    <n v="890175.18967841531"/>
    <x v="2"/>
    <s v="BHP Gen Plant Other-SD Tax District 0199"/>
  </r>
  <r>
    <s v="BH Power Inc."/>
    <x v="21"/>
    <s v="BHP Electric Substations-SD"/>
    <n v="2267806.61"/>
    <n v="906229.43172272015"/>
    <x v="2"/>
    <s v="BHP Elec Sub - SD 91 - SOUTH RAPID CITY SUB (D)"/>
  </r>
  <r>
    <s v="BH Power Inc."/>
    <x v="21"/>
    <s v="BHP Electric Substations-WY"/>
    <n v="3639599.3200000003"/>
    <n v="959879.35472502105"/>
    <x v="2"/>
    <s v="BHP Elec Sub - WY 27 - WYODAK 230KV SUB (D)"/>
  </r>
  <r>
    <s v="BH Power Inc."/>
    <x v="32"/>
    <s v="BHP Electric Transmission Lines-SD"/>
    <n v="1794173.07"/>
    <n v="963811.57377452648"/>
    <x v="2"/>
    <s v="BHP Elec T Line-SD 1.02-LOOKOUT-LANGE - 230KV"/>
  </r>
  <r>
    <s v="BH Power Inc."/>
    <x v="26"/>
    <s v="BHP Electric Distribution - Mass-SD"/>
    <n v="2123302.91"/>
    <n v="979198.34813785402"/>
    <x v="2"/>
    <s v="BHP Elec Distribution-SD-Lawrence County"/>
  </r>
  <r>
    <s v="BH Power Inc."/>
    <x v="22"/>
    <s v="BHP Electric Distribution - Mass-SD"/>
    <n v="3109044.99"/>
    <n v="980579.44608644082"/>
    <x v="2"/>
    <s v="BHP Elec Distribution-SD-Fall River County"/>
  </r>
  <r>
    <s v="BH Power Inc."/>
    <x v="44"/>
    <s v="BHP Electric Transmission Lines-SD"/>
    <n v="15065436.970000001"/>
    <n v="980905.78017686959"/>
    <x v="2"/>
    <s v="BHP Elec T Line-SD 1.16 - OSAGE- LANGE 230 KV"/>
  </r>
  <r>
    <s v="BH Power Inc."/>
    <x v="52"/>
    <s v="BHP General Plant-Land/Buildings-SD"/>
    <n v="2167568.96"/>
    <n v="986106.33404392144"/>
    <x v="2"/>
    <s v="BHP Gen Plant Land/Buildings-SD-RC Campus - Catron Blvd."/>
  </r>
  <r>
    <s v="BH Power Inc."/>
    <x v="22"/>
    <s v="BHP Electric Distribution - Mass-SD"/>
    <n v="3344130.96"/>
    <n v="987296.94059620367"/>
    <x v="2"/>
    <s v="BHP Elec Distribution-SD-Butte County"/>
  </r>
  <r>
    <s v="BH Power Inc."/>
    <x v="32"/>
    <s v="BHP Electric Transmission Lines-WY"/>
    <n v="2737205.16"/>
    <n v="1022901.48899816"/>
    <x v="2"/>
    <s v="BHP Elec T Line-WY 1.07-OSAGE-WYODAK - 230KV"/>
  </r>
  <r>
    <s v="BH Power Inc."/>
    <x v="40"/>
    <s v="BHP Elec Gen-Ben French CT"/>
    <n v="1349158.57"/>
    <n v="1032237.1524664001"/>
    <x v="2"/>
    <s v="BHP Elec Gen-Other-Ben French CT Common"/>
  </r>
  <r>
    <s v="BH Power Inc."/>
    <x v="44"/>
    <s v="BHP Electric Transmission Lines-WY"/>
    <n v="5150711.18"/>
    <n v="1066463.7206803099"/>
    <x v="2"/>
    <s v="BHP Elec T Line-WY 1.11-DONKEY CREEK TO PUMPKIN BUTTES - 230KV"/>
  </r>
  <r>
    <s v="BH Power Inc."/>
    <x v="39"/>
    <s v="BHP Elec Gen-Prairie Gen-Cheyenne"/>
    <n v="6183815.6200000001"/>
    <n v="1070917.2146819399"/>
    <x v="2"/>
    <s v="BHP Elec Gen-Other-CPGS Combined Cycle"/>
  </r>
  <r>
    <s v="BH Power Inc."/>
    <x v="32"/>
    <s v="BHP Electric Transmission Lines-WY"/>
    <n v="2695146.71"/>
    <n v="1101198.6178236101"/>
    <x v="2"/>
    <s v="BHP Elec T Line-WY 1.01-WYODAK-LOOKOUT - 230KV"/>
  </r>
  <r>
    <s v="BH Power Inc."/>
    <x v="21"/>
    <s v="BHP Electric Substations-SD"/>
    <n v="1702949.9"/>
    <n v="1111373.34827935"/>
    <x v="2"/>
    <s v="BHP Elec Sub - SD 68 - WEST HILL SUB (D)"/>
  </r>
  <r>
    <s v="BH Power Inc."/>
    <x v="39"/>
    <s v="BHP Elec Gen-Lange CT"/>
    <n v="2258592.35"/>
    <n v="1136820.24522187"/>
    <x v="2"/>
    <s v="BHP Elec Gen-Other-Lange CT Unit 1"/>
  </r>
  <r>
    <s v="BH Power Inc."/>
    <x v="44"/>
    <s v="BHP Electric Transmission Lines-WY"/>
    <n v="13856455.99"/>
    <n v="1148261.2673788399"/>
    <x v="2"/>
    <s v="BHP Elec T Line-WY 1.15 TECKLA-OSAGE 230KV"/>
  </r>
  <r>
    <s v="BH Power Inc."/>
    <x v="60"/>
    <s v="BHP Elec Gen-Ben French CT"/>
    <n v="1325465.6600000001"/>
    <n v="1155143.2084945401"/>
    <x v="2"/>
    <s v="BHP Elec Gen-Other-Ben French CT Common"/>
  </r>
  <r>
    <s v="BH Power Inc."/>
    <x v="21"/>
    <s v="BHP Electric Substations-SD"/>
    <n v="2417337.12"/>
    <n v="1183593.0794197901"/>
    <x v="2"/>
    <s v="BHP Elec Sub - SD 05 - BEN FRENCH 69KV SUB (D)"/>
  </r>
  <r>
    <s v="BH Power Inc."/>
    <x v="21"/>
    <s v="BHP Electric Substations-SD"/>
    <n v="3046541.17"/>
    <n v="1184604.94536931"/>
    <x v="2"/>
    <s v="BHP Elec Sub - SD 44 - WAREHOUSE (D)"/>
  </r>
  <r>
    <s v="BH Power Inc."/>
    <x v="22"/>
    <s v="BHP Electric 69KV Distrib Lines-SD"/>
    <n v="3665931.96"/>
    <n v="1200605.07988572"/>
    <x v="2"/>
    <s v="BHP Elec 69KV D Line-SD 3.11-RAPID CITY LOOP-Pennington SD"/>
  </r>
  <r>
    <s v="BH Power Inc."/>
    <x v="11"/>
    <s v="BHP Electric Substations-WY"/>
    <n v="4684705.13"/>
    <n v="1214366.07819911"/>
    <x v="2"/>
    <s v="BHP Elec Sub - WY 30 - WINDSTAR 230KV SUB (PACIFICORP) (T)"/>
  </r>
  <r>
    <s v="BH Power Inc."/>
    <x v="39"/>
    <s v="BHP Elec Gen-Neil Simpson CT"/>
    <n v="2170320.4900000002"/>
    <n v="1217477.7685294"/>
    <x v="2"/>
    <s v="BHP Elec Gen-Other-Neil Simpson CT Unit 1"/>
  </r>
  <r>
    <s v="BH Power Inc."/>
    <x v="44"/>
    <s v="BHP Electric Transmission Lines-WY"/>
    <n v="1999497.77"/>
    <n v="1219218.9669868399"/>
    <x v="2"/>
    <s v="BHP Elec T Line-WY 1.07-OSAGE-WYODAK - 230KV"/>
  </r>
  <r>
    <s v="BH Power Inc."/>
    <x v="11"/>
    <s v="BHP Electric Substations-SD"/>
    <n v="2727426.23"/>
    <n v="1248550.1117806199"/>
    <x v="2"/>
    <s v="BHP Elec Sub - SD 01 - RC 230/69KV LANGE SUB (T)"/>
  </r>
  <r>
    <s v="BH Power Inc."/>
    <x v="55"/>
    <s v="BHP Electric Distribution - Mass-WY"/>
    <n v="3282857.98"/>
    <n v="1253872.7323899299"/>
    <x v="2"/>
    <s v="BHP Elec Distribution-WY-Weston County"/>
  </r>
  <r>
    <s v="BH Power Inc."/>
    <x v="44"/>
    <s v="BHP Electric Transmission Lines-SD"/>
    <n v="1773356.49"/>
    <n v="1254317.77878729"/>
    <x v="2"/>
    <s v="BHP Elec T Line-SD 1.02-LOOKOUT-LANGE - 230KV"/>
  </r>
  <r>
    <s v="BH Power Inc."/>
    <x v="55"/>
    <s v="BHP Electric 69KV Distrib Lines-SD"/>
    <n v="1209008.57"/>
    <n v="1288084.9460316501"/>
    <x v="2"/>
    <s v="BHP Elec 69KV D Line-SD 3.21-CUSTER-MINNEKAHTA-Custer SD"/>
  </r>
  <r>
    <s v="BH Power Inc."/>
    <x v="21"/>
    <s v="BHP Electric Substations-SD"/>
    <n v="3862909.67"/>
    <n v="1295970.0673895399"/>
    <x v="2"/>
    <s v="BHP Elec Sub - SD 98 - MINNEKAHTA 69KV SUB (D)"/>
  </r>
  <r>
    <s v="BH Power Inc."/>
    <x v="11"/>
    <s v="BHP Electric Substations-SD"/>
    <n v="2392181.46"/>
    <n v="1299057.19127071"/>
    <x v="2"/>
    <s v="BHP Elec Sub - SD 21 - WEST HILL 230/69KV SUB (T)"/>
  </r>
  <r>
    <s v="BH Power Inc."/>
    <x v="11"/>
    <s v="BHP Electric Substations-SD"/>
    <n v="2289510.83"/>
    <n v="1310260.11672194"/>
    <x v="2"/>
    <s v="BHP Elec Sub - SD 16 - YELLOW CREEK SUB (T)"/>
  </r>
  <r>
    <s v="BH Power Inc."/>
    <x v="44"/>
    <s v="BHP Electric Transmission Lines-WY"/>
    <n v="7111611.2999999998"/>
    <n v="1347010.0829846601"/>
    <x v="2"/>
    <s v="BHP Elec T Line-WY 1.12-PUMPKIN BUTTES TO WINDSTAR - 230KV"/>
  </r>
  <r>
    <s v="BH Power Inc."/>
    <x v="22"/>
    <s v="BHP Electric Distribution - Mass-SD"/>
    <n v="3973386.62"/>
    <n v="1355649.5552753899"/>
    <x v="2"/>
    <s v="BHP Elec Distribution-SD-Meade County"/>
  </r>
  <r>
    <s v="BH Power Inc."/>
    <x v="11"/>
    <s v="BHP Electric Substations-WY"/>
    <n v="2064134.68"/>
    <n v="1376721.01982138"/>
    <x v="2"/>
    <s v="BHP Elec Sub - WY 03 - WYODAK 230KV SUB (T)"/>
  </r>
  <r>
    <s v="BH Power Inc."/>
    <x v="21"/>
    <s v="BHP Electric Substations-WY"/>
    <n v="2893129.8"/>
    <n v="1377127.72538243"/>
    <x v="2"/>
    <s v="BHP Elec Sub - WY 22 - NSII 69KV SUB (D)"/>
  </r>
  <r>
    <s v="BH Power Inc."/>
    <x v="39"/>
    <s v="BHP Elec Gen-Prairie Gen-Cheyenne"/>
    <n v="7832902.71"/>
    <n v="1430685.32410968"/>
    <x v="2"/>
    <s v="BHP Elec Gen-Other-CPGS Common"/>
  </r>
  <r>
    <s v="BH Power Inc."/>
    <x v="11"/>
    <s v="BHP Electric Substations-WY"/>
    <n v="4203292.4000000004"/>
    <n v="1457603.3298315001"/>
    <x v="2"/>
    <s v="BHP Elec Sub - WY 07 - OSAGE 230KV SUB (T)"/>
  </r>
  <r>
    <s v="BH Power Inc."/>
    <x v="22"/>
    <s v="BHP Electric Distribution - Mass-SD"/>
    <n v="5976381.6799999997"/>
    <n v="1499326.15966287"/>
    <x v="2"/>
    <s v="BHP Elec Distribution-SD-Custer County"/>
  </r>
  <r>
    <s v="BH Power Inc."/>
    <x v="11"/>
    <s v="BHP Electric Substations-SD"/>
    <n v="4544964.38"/>
    <n v="1523173.1151749101"/>
    <x v="2"/>
    <s v="BHP Elec Sub - SD 88 - SOUTH RAPID CITY SUB (T)"/>
  </r>
  <r>
    <s v="BH Power Inc."/>
    <x v="63"/>
    <s v="BHP General Plant - State Wide-SD"/>
    <n v="6472404.9000000004"/>
    <n v="1526707.75367037"/>
    <x v="2"/>
    <s v="BHP Gen Plant Other-SD Tax District 0199"/>
  </r>
  <r>
    <s v="BH Power Inc."/>
    <x v="11"/>
    <s v="BHP Electric Substations-SD"/>
    <n v="2548984.06"/>
    <n v="1595386.84975113"/>
    <x v="2"/>
    <s v="BHP Elec Sub - SD 15 - LOOKOUT 230/69KV SUB (T)"/>
  </r>
  <r>
    <s v="BH Power Inc."/>
    <x v="44"/>
    <s v="BHP Electric Transmission Lines-WY"/>
    <n v="2275451.56"/>
    <n v="1620845.9636427299"/>
    <x v="2"/>
    <s v="BHP Elec T Line-WY 1.01-WYODAK-LOOKOUT - 230KV"/>
  </r>
  <r>
    <s v="BH Power Inc."/>
    <x v="21"/>
    <s v="BHP Electric Substations-SD"/>
    <n v="2711977.83"/>
    <n v="1676058.7085565601"/>
    <x v="2"/>
    <s v="BHP Elec Sub - SD 93 - YELLOW CREEK SUB (D)"/>
  </r>
  <r>
    <s v="BH Power Inc."/>
    <x v="65"/>
    <s v="BHP Elec Gen-Neil Simpson II"/>
    <n v="15712505.52"/>
    <n v="1677950.1045468899"/>
    <x v="2"/>
    <s v="BHP Elec Gen-Steam-NEIL SIMPSON 2"/>
  </r>
  <r>
    <s v="BH Power Inc."/>
    <x v="11"/>
    <s v="BHP Electric Substations-WY"/>
    <n v="6099396.2800000003"/>
    <n v="1717785.1877563901"/>
    <x v="2"/>
    <s v="BHP Elec Sub - WY 29 - DONKEY CREEK 230KV (T)"/>
  </r>
  <r>
    <s v="BH Power Inc."/>
    <x v="55"/>
    <s v="BHP Electric 69KV Distrib Lines-SD"/>
    <n v="4915022.26"/>
    <n v="1783082.98978757"/>
    <x v="2"/>
    <s v="BHP Elec 69KV D Line-SD 3.11-RAPID CITY LOOP-Pennington SD"/>
  </r>
  <r>
    <s v="BH Power Inc."/>
    <x v="14"/>
    <s v="BHP Electric Distribution - Mass-SD"/>
    <n v="3829316.88"/>
    <n v="1838525.9169951701"/>
    <x v="2"/>
    <s v="BHP Elec Distribution-SD-Meade County"/>
  </r>
  <r>
    <s v="BH Power Inc."/>
    <x v="26"/>
    <s v="BHP Electric Distribution - Mass-SD"/>
    <n v="5091587.3499999996"/>
    <n v="1988863.70852729"/>
    <x v="2"/>
    <s v="BHP Elec Distribution-SD-Pennington County"/>
  </r>
  <r>
    <s v="BH Power Inc."/>
    <x v="21"/>
    <s v="BHP Electric Substations-SD"/>
    <n v="2980387.18"/>
    <n v="2035055.6744416601"/>
    <x v="2"/>
    <s v="BHP Elec Sub - SD 42 - USBR E RCTIE/CAMPBELL ST SUB (D)"/>
  </r>
  <r>
    <s v="BH Power Inc."/>
    <x v="61"/>
    <s v="BHP Elec Gen-Prairie Gen-Cheyenne"/>
    <n v="10957868.6"/>
    <n v="2161186.7448442499"/>
    <x v="2"/>
    <s v="BHP Elec Gen-Other-CPGS Common"/>
  </r>
  <r>
    <s v="BH Power Inc."/>
    <x v="65"/>
    <s v="BHP Elec Gen-WYGen 3"/>
    <n v="9531351.6999999993"/>
    <n v="2202210.6247058301"/>
    <x v="2"/>
    <s v="BHP Elec Gen-Steam-WYGEN 3 Unit 1"/>
  </r>
  <r>
    <s v="BH Power Inc."/>
    <x v="21"/>
    <s v="BHP Electric Substations-SD"/>
    <n v="5275527.92"/>
    <n v="2221514.5718366597"/>
    <x v="2"/>
    <s v="BHP Elec Sub - SD 92 - LOOKOUT 230/69KV SUB (D)"/>
  </r>
  <r>
    <s v="BH Power Inc."/>
    <x v="14"/>
    <s v="BHP Electric Distribution - Mass-SD"/>
    <n v="6358432.9199999999"/>
    <n v="2318195.4381080801"/>
    <x v="2"/>
    <s v="BHP Elec Distribution-SD-Lawrence County"/>
  </r>
  <r>
    <s v="BH Power Inc."/>
    <x v="1"/>
    <s v="BHP Elec Gen-Neil Simpson II"/>
    <n v="4418249.67"/>
    <n v="2524296.3770574699"/>
    <x v="2"/>
    <s v="BHP Elec Gen-Steam-NEIL SIMPSON 2/WYGEN 3 Unit 1"/>
  </r>
  <r>
    <s v="BH Power Inc."/>
    <x v="53"/>
    <s v="BHP General Plant-Land/Buildings-SD"/>
    <n v="9596541.5800000001"/>
    <n v="2556608.20708131"/>
    <x v="2"/>
    <s v="BHP Gen Plant Land/Buildings-SD-Rapid City Service Center"/>
  </r>
  <r>
    <s v="BH Power Inc."/>
    <x v="55"/>
    <s v="BHP Electric Distribution - Mass-SD"/>
    <n v="8216454.6799999997"/>
    <n v="2845979.5727516096"/>
    <x v="2"/>
    <s v="BHP Elec Distribution-SD-Butte County"/>
  </r>
  <r>
    <s v="BH Power Inc."/>
    <x v="6"/>
    <s v="BHP Elec Gen-Neil Simpson II"/>
    <n v="24717841.27"/>
    <n v="2915963.4202774097"/>
    <x v="2"/>
    <s v="BHP Elec Gen-Steam-NEIL SIMPSON 2"/>
  </r>
  <r>
    <s v="BH Power Inc."/>
    <x v="22"/>
    <s v="BHP Electric Distribution - Mass-SD"/>
    <n v="7896872.7800000003"/>
    <n v="3151233.1944419402"/>
    <x v="2"/>
    <s v="BHP Elec Distribution-SD-Lawrence County"/>
  </r>
  <r>
    <s v="BH Power Inc."/>
    <x v="55"/>
    <s v="BHP Electric Distribution - Mass-SD"/>
    <n v="9091398.0500000007"/>
    <n v="3205284.6709662699"/>
    <x v="2"/>
    <s v="BHP Elec Distribution-SD-Fall River County"/>
  </r>
  <r>
    <s v="BH Power Inc."/>
    <x v="53"/>
    <s v="BHP General Plant-Land/Buildings-SD"/>
    <n v="56044344.350000001"/>
    <n v="3214927.9909128398"/>
    <x v="2"/>
    <s v="BHP Gen Plant Land/Buildings-SD-RC Campus - Catron Blvd."/>
  </r>
  <r>
    <s v="BH Power Inc."/>
    <x v="61"/>
    <s v="BHP Elec Gen-Ben French CT"/>
    <n v="4243171.91"/>
    <n v="3277759.42921081"/>
    <x v="2"/>
    <s v="BHP Elec Gen-Other-Ben French CT Unit 2"/>
  </r>
  <r>
    <s v="BH Power Inc."/>
    <x v="61"/>
    <s v="BHP Elec Gen-Ben French CT"/>
    <n v="4157771.46"/>
    <n v="3385574.0868674996"/>
    <x v="2"/>
    <s v="BHP Elec Gen-Other-Ben French CT Unit 1"/>
  </r>
  <r>
    <s v="BH Power Inc."/>
    <x v="21"/>
    <s v="BHP Electric Substations-SD"/>
    <n v="8644662.5500000007"/>
    <n v="3443347.9889958198"/>
    <x v="2"/>
    <s v="BHP Elec Sub - SD 37 - RC 230/69-24.9 LANGE SUB (D)"/>
  </r>
  <r>
    <s v="BH Power Inc."/>
    <x v="61"/>
    <s v="BHP Elec Gen-Ben French CT"/>
    <n v="4205771.8"/>
    <n v="3498626.0704987696"/>
    <x v="2"/>
    <s v="BHP Elec Gen-Other-Ben French CT Unit 3"/>
  </r>
  <r>
    <s v="BH Power Inc."/>
    <x v="55"/>
    <s v="BHP Electric Distribution - Mass-SD"/>
    <n v="7022611.5099999998"/>
    <n v="3509997.8459962001"/>
    <x v="2"/>
    <s v="BHP Elec Distribution-SD-Meade County"/>
  </r>
  <r>
    <s v="BH Power Inc."/>
    <x v="55"/>
    <s v="BHP Electric Distribution - Mass-SD"/>
    <n v="9673867.6999999993"/>
    <n v="3523843.9309999598"/>
    <x v="2"/>
    <s v="BHP Elec Distribution-SD-Custer County"/>
  </r>
  <r>
    <s v="BH Power Inc."/>
    <x v="12"/>
    <s v="BHP Electric Distribution - Mass-SD"/>
    <n v="8746793.0700000003"/>
    <n v="3597332.56673767"/>
    <x v="2"/>
    <s v="BHP Elec Distribution-SD-Meade County"/>
  </r>
  <r>
    <s v="BH Power Inc."/>
    <x v="66"/>
    <s v="BHP General Plant-Land/Buildings-SD"/>
    <n v="7556192.6600000001"/>
    <n v="3633089.7711508097"/>
    <x v="2"/>
    <s v="BHP Gen Plant Land/Buildings-SD-RC Campus - Catron Blvd."/>
  </r>
  <r>
    <s v="BH Power Inc."/>
    <x v="67"/>
    <s v="BHP Elec Gen-Neil Simpson II"/>
    <n v="16703907.34"/>
    <n v="3719063.20757807"/>
    <x v="2"/>
    <s v="BHP Elec Gen-Steam-NEIL SIMPSON 2"/>
  </r>
  <r>
    <s v="BH Power Inc."/>
    <x v="12"/>
    <s v="BHP Electric Distribution - Mass-SD"/>
    <n v="10918031.939999999"/>
    <n v="3787712.9490616899"/>
    <x v="2"/>
    <s v="BHP Elec Distribution-SD-Lawrence County"/>
  </r>
  <r>
    <s v="BH Power Inc."/>
    <x v="61"/>
    <s v="BHP Elec Gen-Ben French CT"/>
    <n v="5291510.5599999996"/>
    <n v="4411693.3540085405"/>
    <x v="2"/>
    <s v="BHP Elec Gen-Other-Ben French CT Unit 4"/>
  </r>
  <r>
    <s v="BH Power Inc."/>
    <x v="22"/>
    <s v="BHP Electric Distribution - Mass-SD"/>
    <n v="17392980.309999999"/>
    <n v="4752360.76292744"/>
    <x v="2"/>
    <s v="BHP Elec Distribution-SD-Pennington County"/>
  </r>
  <r>
    <s v="BH Power Inc."/>
    <x v="13"/>
    <s v="BHP Electric Distribution - Mass-SD"/>
    <n v="13567230.720000001"/>
    <n v="5468102.0787755502"/>
    <x v="2"/>
    <s v="BHP Elec Distribution-SD-Meters &amp; Transformers"/>
  </r>
  <r>
    <s v="BH Power Inc."/>
    <x v="14"/>
    <s v="BHP Electric Distribution - Mass-SD"/>
    <n v="13393105.76"/>
    <n v="5610956.2902983204"/>
    <x v="2"/>
    <s v="BHP Elec Distribution-SD-Pennington County"/>
  </r>
  <r>
    <s v="BH Power Inc."/>
    <x v="1"/>
    <s v="BHP Elec Gen-Wyodak Plant"/>
    <n v="7532898.7400000002"/>
    <n v="6590916.8192309206"/>
    <x v="2"/>
    <s v="BHP Elec Gen-Steam-WYODAK 1 Joint Plant Unit 1"/>
  </r>
  <r>
    <s v="BH Power Inc."/>
    <x v="11"/>
    <s v="BHP Electric Substations-SD"/>
    <n v="24404579.739999998"/>
    <n v="6664063.6723214705"/>
    <x v="2"/>
    <s v="BHP Elec Sub - SD 89 - DC TIE (T)"/>
  </r>
  <r>
    <s v="BH Power Inc."/>
    <x v="67"/>
    <s v="BHP Elec Gen-Wyodak Plant"/>
    <n v="15170486.51"/>
    <n v="7285501.8682301296"/>
    <x v="2"/>
    <s v="BHP Elec Gen-Steam-WYODAK 1 Joint Plant Unit 1"/>
  </r>
  <r>
    <s v="BH Power Inc."/>
    <x v="65"/>
    <s v="BHP Elec Gen-Neil Simpson II"/>
    <n v="13055315.609999999"/>
    <n v="7626630.1083099497"/>
    <x v="2"/>
    <s v="BHP Elec Gen-Steam-NEIL SIMPSON 2/WYGEN 3 Unit 1"/>
  </r>
  <r>
    <s v="BH Power Inc."/>
    <x v="55"/>
    <s v="BHP Electric Distribution - Mass-SD"/>
    <n v="17528585.609999999"/>
    <n v="7844038.6985246502"/>
    <x v="2"/>
    <s v="BHP Elec Distribution-SD-Lawrence County"/>
  </r>
  <r>
    <s v="BH Power Inc."/>
    <x v="55"/>
    <s v="BHP Electric Distribution - Mass-SD"/>
    <n v="19917308.350000001"/>
    <n v="9271219.5257081296"/>
    <x v="2"/>
    <s v="BHP Elec Distribution-SD-Pennington County"/>
  </r>
  <r>
    <s v="BH Power Inc."/>
    <x v="65"/>
    <s v="BHP Elec Gen-Wyodak Plant"/>
    <n v="9215535.6899999995"/>
    <n v="9294197.20153464"/>
    <x v="2"/>
    <s v="BHP Elec Gen-Steam-WYODAK 1 Joint Plant Unit 1"/>
  </r>
  <r>
    <s v="BH Power Inc."/>
    <x v="10"/>
    <s v="BHP Electric Distribution - Mass-SD"/>
    <n v="24376637.940000001"/>
    <n v="9858912.2577228192"/>
    <x v="2"/>
    <s v="BHP Elec Distribution-SD-Meters &amp; Transformers"/>
  </r>
  <r>
    <s v="BH Power Inc."/>
    <x v="67"/>
    <s v="BHP Elec Gen-WYGen 3"/>
    <n v="63823085.270000003"/>
    <n v="11172468.483697999"/>
    <x v="2"/>
    <s v="BHP Elec Gen-Steam-WYGEN 3 Unit 1"/>
  </r>
  <r>
    <s v="BH Power Inc."/>
    <x v="61"/>
    <s v="BHP Elec Gen-Prairie Gen-Cheyenne"/>
    <n v="59046674.490000002"/>
    <n v="11649481.862869021"/>
    <x v="2"/>
    <s v="BHP Elec Gen-Other-CPGS Combined Cycle"/>
  </r>
  <r>
    <s v="BH Power Inc."/>
    <x v="61"/>
    <s v="BHP Elec Gen-Lange CT"/>
    <n v="28915419.280000001"/>
    <n v="11947279.810972361"/>
    <x v="2"/>
    <s v="BHP Elec Gen-Other-Lange CT Unit 1"/>
  </r>
  <r>
    <s v="BH Power Inc."/>
    <x v="6"/>
    <s v="BHP Elec Gen-WYGen 3"/>
    <n v="62826151.329999998"/>
    <n v="13058313.296651481"/>
    <x v="2"/>
    <s v="BHP Elec Gen-Steam-WYGEN 3 Unit 1"/>
  </r>
  <r>
    <s v="BH Power Inc."/>
    <x v="67"/>
    <s v="BHP Elec Gen-Neil Simpson II"/>
    <n v="25168860.789999999"/>
    <n v="13180569.4577401"/>
    <x v="2"/>
    <s v="BHP Elec Gen-Steam-NEIL SIMPSON 2/WYGEN 3 Unit 1"/>
  </r>
  <r>
    <s v="BH Power Inc."/>
    <x v="61"/>
    <s v="BHP Elec Gen-Neil Simpson CT"/>
    <n v="31075952.77"/>
    <n v="13277770.64691354"/>
    <x v="2"/>
    <s v="BHP Elec Gen-Other-Neil Simpson CT Unit 1"/>
  </r>
  <r>
    <s v="BH Power Inc."/>
    <x v="12"/>
    <s v="BHP Electric Distribution - Mass-SD"/>
    <n v="31015826.640000001"/>
    <n v="13494866.594289079"/>
    <x v="2"/>
    <s v="BHP Elec Distribution-SD-Pennington County"/>
  </r>
  <r>
    <s v="BH Power Inc."/>
    <x v="6"/>
    <s v="BHP Elec Gen-Neil Simpson II"/>
    <n v="68662316.349999994"/>
    <n v="34833387.200336918"/>
    <x v="2"/>
    <s v="BHP Elec Gen-Steam-NEIL SIMPSON 2/WYGEN 3 Unit 1"/>
  </r>
  <r>
    <s v="BH Power Inc."/>
    <x v="6"/>
    <s v="BHP Elec Gen-Wyodak Plant"/>
    <n v="81977918.280000001"/>
    <n v="44035226.953482442"/>
    <x v="2"/>
    <s v="BHP Elec Gen-Steam-WYODAK 1 Joint Plant Unit 1"/>
  </r>
  <r>
    <s v="BH Power Inc."/>
    <x v="0"/>
    <s v="BHP Electric Distribution - Mass-SD"/>
    <n v="8672082.4299999997"/>
    <n v="-765233.69843386242"/>
    <x v="3"/>
    <s v="BHP Elec Distribution-SD-Meters &amp; Transformers"/>
  </r>
  <r>
    <s v="BH Power Inc."/>
    <x v="2"/>
    <s v="BHP Electric Distribution - Mass-SD"/>
    <n v="1371780.46"/>
    <n v="-658248.86286732962"/>
    <x v="3"/>
    <s v="BHP Elec Distribution-SD-Meters &amp; Transformers"/>
  </r>
  <r>
    <s v="BH Power Inc."/>
    <x v="1"/>
    <s v="BHP Elec Gen-WYGen 3"/>
    <n v="5449904.2199999997"/>
    <n v="-651533.25405946618"/>
    <x v="3"/>
    <s v="BHP Elec Gen-Steam-WYGEN 3 Unit 1"/>
  </r>
  <r>
    <s v="BH Power Inc."/>
    <x v="3"/>
    <s v="BHP Elec Gen-WYGen 3"/>
    <n v="49202.05"/>
    <n v="-558947.38000508386"/>
    <x v="3"/>
    <s v="BHP Elec Gen-Steam-WYGEN 3 Unit 1"/>
  </r>
  <r>
    <s v="BH Power Inc."/>
    <x v="4"/>
    <s v="BHP Electric Distribution - Mass-SD"/>
    <n v="1668211.72"/>
    <n v="-489947.31509444083"/>
    <x v="3"/>
    <s v="BHP Elec Distribution-SD-Pennington County"/>
  </r>
  <r>
    <s v="BH Power Inc."/>
    <x v="4"/>
    <s v="BHP Electric Distribution - Mass-SD"/>
    <n v="1094948.26"/>
    <n v="-249611.59600465788"/>
    <x v="3"/>
    <s v="BHP Elec Distribution-SD-Lawrence County"/>
  </r>
  <r>
    <s v="BH Power Inc."/>
    <x v="4"/>
    <s v="BHP Electric Distribution - Mass-SD"/>
    <n v="883688.17"/>
    <n v="-216066.20325330962"/>
    <x v="3"/>
    <s v="BHP Elec Distribution-SD-Custer County"/>
  </r>
  <r>
    <s v="BH Power Inc."/>
    <x v="4"/>
    <s v="BHP Electric Distribution - Mass-SD"/>
    <n v="1112908.6100000001"/>
    <n v="-180853.55415901213"/>
    <x v="3"/>
    <s v="BHP Elec Distribution-SD-Meade County"/>
  </r>
  <r>
    <s v="BH Power Inc."/>
    <x v="4"/>
    <s v="BHP Electric Distribution - Mass-SD"/>
    <n v="628519.64"/>
    <n v="-114346.1108764894"/>
    <x v="3"/>
    <s v="BHP Elec Distribution-SD-Fall River County"/>
  </r>
  <r>
    <s v="BH Power Inc."/>
    <x v="4"/>
    <s v="BHP Electric Distribution - Mass-SD"/>
    <n v="275720.13"/>
    <n v="-105800.02702681901"/>
    <x v="3"/>
    <s v="BHP Elec Distribution-SD-Butte County"/>
  </r>
  <r>
    <s v="BH Power Inc."/>
    <x v="4"/>
    <s v="BHP Electric Distribution - Mass-WY"/>
    <n v="479740.03"/>
    <n v="-84980.315196581098"/>
    <x v="3"/>
    <s v="BHP Elec Distribution-WY-Weston County"/>
  </r>
  <r>
    <s v="BH Power Inc."/>
    <x v="5"/>
    <s v="BHP General Plant - State Wide-SD"/>
    <n v="193280.15"/>
    <n v="-84421.609521995299"/>
    <x v="3"/>
    <s v="BHP Gen Plant Other-SD Tax District 0199"/>
  </r>
  <r>
    <s v="BH Power Inc."/>
    <x v="2"/>
    <s v="BHP Electric Distribution - Mass-WY"/>
    <n v="55572.770000000004"/>
    <n v="-47071.924988362"/>
    <x v="3"/>
    <s v="BHP Elec Distribution-WY-Meters &amp; Transformers"/>
  </r>
  <r>
    <s v="BH Power Inc."/>
    <x v="7"/>
    <s v="BHP General Plant-Land/Buildings-SD"/>
    <n v="10923.95"/>
    <n v="-36090.1417106601"/>
    <x v="3"/>
    <s v="BHP Gen Plant Land/Buildings-SD-RC Campus - Catron Blvd."/>
  </r>
  <r>
    <s v="BH Power Inc."/>
    <x v="0"/>
    <s v="BHP Electric Distribution - Mass-WY"/>
    <n v="82910.3"/>
    <n v="-13258.389482369001"/>
    <x v="3"/>
    <s v="BHP Elec Distribution-WY-Meters &amp; Transformers"/>
  </r>
  <r>
    <s v="BH Power Inc."/>
    <x v="4"/>
    <s v="BHP Electric Distribution - Mass-SD"/>
    <n v="38691.599999999999"/>
    <n v="-9126.235669583999"/>
    <x v="3"/>
    <s v="BHP Elec Distribution-SD-Unspecified (CCNC Conversion)"/>
  </r>
  <r>
    <s v="BH Power Inc."/>
    <x v="4"/>
    <s v="BHP Electric Distribution - Mass-MT"/>
    <n v="48533.19"/>
    <n v="-8600.826066678299"/>
    <x v="3"/>
    <s v="BHP Elec Distribution-MT-Powder River County"/>
  </r>
  <r>
    <s v="BH Power Inc."/>
    <x v="8"/>
    <s v="BHP Electric 69KV Distrib Lines-SD"/>
    <n v="212353.45"/>
    <n v="-4155.9204264675"/>
    <x v="3"/>
    <s v="BHP Elec 69KV D Line-SD 3.36-RC SOUTHWEST LOOP-Pennington SD"/>
  </r>
  <r>
    <s v="BH Power Inc."/>
    <x v="9"/>
    <s v="BHP Electric Substations-SD"/>
    <n v="427303.03"/>
    <n v="-3553.4990008133004"/>
    <x v="3"/>
    <s v="BHP Elec Sub - SD 103 - CLEVELAND STREET SUB (D)"/>
  </r>
  <r>
    <s v="BH Power Inc."/>
    <x v="8"/>
    <s v="BHP Electric 69KV Distrib Lines-SD"/>
    <n v="151732.04"/>
    <n v="-3071.0931884068"/>
    <x v="3"/>
    <s v="BHP Elec 69KV D Line-SD 3.30-CAMPBELL ST.-LANGE (DC)-Pennington SD"/>
  </r>
  <r>
    <s v="BH Power Inc."/>
    <x v="4"/>
    <s v="BHP Electric Distribution - Mass-WY"/>
    <n v="11501.35"/>
    <n v="-2454.5294975202"/>
    <x v="3"/>
    <s v="BHP Elec Distribution-WY-Campbell County"/>
  </r>
  <r>
    <s v="BH Power Inc."/>
    <x v="2"/>
    <s v="BHP Electric Distribution - Mass-SD"/>
    <n v="1618.05"/>
    <n v="-2360.5059150225002"/>
    <x v="3"/>
    <s v="BHP Elec Distribution-SD-Lawrence County"/>
  </r>
  <r>
    <s v="BH Power Inc."/>
    <x v="10"/>
    <s v="BHP Electric Distribution - Mass-MT"/>
    <n v="-13861.970000000001"/>
    <n v="-2214.7132740182001"/>
    <x v="3"/>
    <s v="BHP Elec Distribution-MT-Powder River County"/>
  </r>
  <r>
    <s v="BH Power Inc."/>
    <x v="4"/>
    <s v="BHP Electric Distribution - Mass-MT"/>
    <n v="5386.75"/>
    <n v="-2136.5405302234999"/>
    <x v="3"/>
    <s v="BHP Elec Distribution-MT-Carter County"/>
  </r>
  <r>
    <s v="BH Power Inc."/>
    <x v="9"/>
    <s v="BHP Electric Substations-SD"/>
    <n v="311092.72000000003"/>
    <n v="-1995.7500156888"/>
    <x v="3"/>
    <s v="BHP Elec Sub - SD 106 - EAST MEADE SUB (D)"/>
  </r>
  <r>
    <s v="BH Power Inc."/>
    <x v="8"/>
    <s v="BHP Electric 69KV Distrib Lines-SD"/>
    <n v="151808.15"/>
    <n v="-1805.2124592989001"/>
    <x v="3"/>
    <s v="BHP Elec 69KV D Line-SD 3.31-PLUMA-WHITEWOOD-Lawrence SD"/>
  </r>
  <r>
    <s v="BH Power Inc."/>
    <x v="9"/>
    <s v="BHP Electric Substations-SD"/>
    <n v="77738.2"/>
    <n v="-1561.0966590741002"/>
    <x v="3"/>
    <s v="BHP Elec Sub - SD 83 - STURGIS 12.47KV SUB (D)"/>
  </r>
  <r>
    <s v="BH Power Inc."/>
    <x v="8"/>
    <s v="BHP Electric Distribution - Mass-SD"/>
    <n v="55336.08"/>
    <n v="-1458.5142068948001"/>
    <x v="3"/>
    <s v="BHP Elec Distribution-SD-Pennington County"/>
  </r>
  <r>
    <s v="BH Power Inc."/>
    <x v="9"/>
    <s v="BHP Electric Substations-SD"/>
    <n v="69420.44"/>
    <n v="-1445.7299732367001"/>
    <x v="3"/>
    <s v="BHP Elec Sub - SD 87 - SUNDANCE HILL SUB (D)"/>
  </r>
  <r>
    <s v="BH Power Inc."/>
    <x v="9"/>
    <s v="BHP Electric 69KV Distrib Lines-SD"/>
    <n v="145257.92000000001"/>
    <n v="-1346.0397785759999"/>
    <x v="3"/>
    <s v="BHP Elec 69KV D Line-SD 3.11-RAPID CITY LOOP-Pennington SD"/>
  </r>
  <r>
    <s v="BH Power Inc."/>
    <x v="9"/>
    <s v="BHP Electric Substations-SD"/>
    <n v="54820.04"/>
    <n v="-1334.4301165999"/>
    <x v="3"/>
    <s v="BHP Elec Sub - SD 91 - SOUTH RAPID CITY SUB (D)"/>
  </r>
  <r>
    <s v="BH Power Inc."/>
    <x v="8"/>
    <s v="BHP Electric 69KV Distrib Lines-SD"/>
    <n v="77173.210000000006"/>
    <n v="-1208.2323881714001"/>
    <x v="3"/>
    <s v="BHP Elec 69KV D Line-SD 3.42-PIEDMONT SUB 69KV TAP LINE-Meade SD"/>
  </r>
  <r>
    <s v="BH Power Inc."/>
    <x v="9"/>
    <s v="BHP Electric Substations-SD"/>
    <n v="42000"/>
    <n v="-1147.62816"/>
    <x v="3"/>
    <s v="BHP Elec Sub - SD 46 - EAST NORTH STREET SUB (D)"/>
  </r>
  <r>
    <s v="BH Power Inc."/>
    <x v="7"/>
    <s v="BHP General Plant-Land/Buildings-SD"/>
    <n v="440.81"/>
    <n v="-1121.6168489391002"/>
    <x v="3"/>
    <s v="BHP Gen Plant Land/Buildings-SD-Spearfish Office"/>
  </r>
  <r>
    <s v="BH Power Inc."/>
    <x v="9"/>
    <s v="BHP Electric Substations-SD"/>
    <n v="44009"/>
    <n v="-1077.03929844"/>
    <x v="3"/>
    <s v="BHP Elec Sub - SD 84 - MALL 69/24.9KV SUB (D)"/>
  </r>
  <r>
    <s v="BH Power Inc."/>
    <x v="8"/>
    <s v="BHP Electric 69KV Distrib Lines-SD"/>
    <n v="55204.71"/>
    <n v="-961.31919036040006"/>
    <x v="3"/>
    <s v="BHP Elec 69KV D Line-SD 3.07-YELLOW CREEK-SUNDANCE HILL #1-Lawrence SD"/>
  </r>
  <r>
    <s v="BH Power Inc."/>
    <x v="7"/>
    <s v="BHP General Plant-Land/Buildings-SD"/>
    <n v="360.59000000000003"/>
    <n v="-917.50146221490002"/>
    <x v="3"/>
    <s v="BHP Gen Plant Land/Buildings-SD-Custer Office"/>
  </r>
  <r>
    <s v="BH Power Inc."/>
    <x v="8"/>
    <s v="BHP Electric 69KV Distrib Lines-MT"/>
    <n v="20312.07"/>
    <n v="-855.91163062559997"/>
    <x v="3"/>
    <s v="BHP Elec 69KV D Line-MT 3.18-SUNDANCE HILL-BELLE CREEK-Powder River MT"/>
  </r>
  <r>
    <s v="BH Power Inc."/>
    <x v="8"/>
    <s v="BHP Electric 69KV Distrib Lines-SD"/>
    <n v="36566.78"/>
    <n v="-842.53664065119995"/>
    <x v="3"/>
    <s v="BHP Elec 69KV D Line-SD 3.27-YELLOW CREEK-KIRK (EAST TIE)-Lawrence SD"/>
  </r>
  <r>
    <s v="BH Power Inc."/>
    <x v="8"/>
    <s v="BHP Electric 69KV Distrib Lines-SD"/>
    <n v="24209.16"/>
    <n v="-819.76335097239996"/>
    <x v="3"/>
    <s v="BHP Elec 69KV D Line-SD 3.08-KIRK-SUNDANCE HILL #2-Lawrence SD"/>
  </r>
  <r>
    <s v="BH Power Inc."/>
    <x v="8"/>
    <s v="BHP Electric 69KV Distrib Lines-SD"/>
    <n v="24128.65"/>
    <n v="-796.36199137950007"/>
    <x v="3"/>
    <s v="BHP Elec 69KV D Line-SD 3.21-CUSTER-MINNEKAHTA-Custer SD"/>
  </r>
  <r>
    <s v="BH Power Inc."/>
    <x v="8"/>
    <s v="BHP Electric 69KV Distrib Lines-SD"/>
    <n v="35463.56"/>
    <n v="-792.18765343240011"/>
    <x v="3"/>
    <s v="BHP Elec 69KV D Line-SD 3.28-YELLOW CREEK-PLUMA (DC)-Lawrence SD"/>
  </r>
  <r>
    <s v="BH Power Inc."/>
    <x v="8"/>
    <s v="BHP Electric 69KV Distrib Lines-SD"/>
    <n v="35138.590000000004"/>
    <n v="-781.31257005860004"/>
    <x v="3"/>
    <s v="BHP Elec 69KV D Line-SD 3.29-YELLOW CREEK-PACTOLA TIE (DC)-Lawrence SD"/>
  </r>
  <r>
    <s v="BH Power Inc."/>
    <x v="9"/>
    <s v="BHP General Plant - State Wide-SD"/>
    <n v="38126.660000000003"/>
    <n v="-715.66371559539994"/>
    <x v="3"/>
    <s v="BHP Gen Plant Other-SD Tax District 0612"/>
  </r>
  <r>
    <s v="BH Power Inc."/>
    <x v="9"/>
    <s v="BHP Electric Substations-SD"/>
    <n v="13053.12"/>
    <n v="-679.22157929280002"/>
    <x v="3"/>
    <s v="BHP Elec Sub - SD 51 - PLUMA SUB (D)"/>
  </r>
  <r>
    <s v="BH Power Inc."/>
    <x v="9"/>
    <s v="BHP Electric Substations-SD"/>
    <n v="24959.850000000002"/>
    <n v="-658.28783911949995"/>
    <x v="3"/>
    <s v="BHP Elec Sub - SD 78 - CENTURY ROAD SUB (D)"/>
  </r>
  <r>
    <s v="BH Power Inc."/>
    <x v="9"/>
    <s v="BHP Electric Substations-SD"/>
    <n v="18468"/>
    <n v="-645.03996192"/>
    <x v="3"/>
    <s v="BHP Elec Sub - SD 34 - MERILLAT-WEST SUB (D)"/>
  </r>
  <r>
    <s v="BH Power Inc."/>
    <x v="4"/>
    <s v="BHP Electric Distribution - Mass-WY"/>
    <n v="2985.83"/>
    <n v="-632.19578580920006"/>
    <x v="3"/>
    <s v="BHP Elec Distribution-WY-Crook County"/>
  </r>
  <r>
    <s v="BH Power Inc."/>
    <x v="2"/>
    <s v="BHP Electric Distribution - Mass-MT"/>
    <n v="2521.91"/>
    <n v="-597.64311793059994"/>
    <x v="3"/>
    <s v="BHP Elec Distribution-MT-Meters &amp; Transformers"/>
  </r>
  <r>
    <s v="BH Power Inc."/>
    <x v="9"/>
    <s v="BHP Electric Substations-SD"/>
    <n v="20000"/>
    <n v="-584.50800000000004"/>
    <x v="3"/>
    <s v="BHP Elec Sub - SD 28 - CEMETARY SUB (D)"/>
  </r>
  <r>
    <s v="BH Power Inc."/>
    <x v="8"/>
    <s v="BHP Electric 69KV Distrib Lines-SD"/>
    <n v="27375.4"/>
    <n v="-576.84251475200006"/>
    <x v="3"/>
    <s v="BHP Elec 69KV D Line-SD 3.11-RAPID CITY LOOP-Pennington SD"/>
  </r>
  <r>
    <s v="BH Power Inc."/>
    <x v="8"/>
    <s v="BHP Electric 69KV Distrib Lines-SD"/>
    <n v="16691.060000000001"/>
    <n v="-550.88559781979995"/>
    <x v="3"/>
    <s v="BHP Elec 69KV D Line-SD 3.21-CUSTER-MINNEKAHTA-Fall River SD"/>
  </r>
  <r>
    <s v="BH Power Inc."/>
    <x v="8"/>
    <s v="BHP Electric Distribution - Mass-SD"/>
    <n v="22513.69"/>
    <n v="-526.20937613450008"/>
    <x v="3"/>
    <s v="BHP Elec Distribution-SD-Lawrence County"/>
  </r>
  <r>
    <s v="BH Power Inc."/>
    <x v="9"/>
    <s v="BHP Electric Substations-SD"/>
    <n v="27199.170000000002"/>
    <n v="-510.54718832730003"/>
    <x v="3"/>
    <s v="BHP Elec Sub - SD 86 - PIEDMONT SUB (D)"/>
  </r>
  <r>
    <s v="BH Power Inc."/>
    <x v="8"/>
    <s v="BHP Electric 69KV Distrib Lines-SD"/>
    <n v="9500.880000000001"/>
    <n v="-437.05778420280001"/>
    <x v="3"/>
    <s v="BHP Elec 69KV D Line-SD 3.10-STURGIS-LANGE-Meade SD"/>
  </r>
  <r>
    <s v="BH Power Inc."/>
    <x v="9"/>
    <s v="BHP Electric Substations-SD"/>
    <n v="17781.03"/>
    <n v="-435.15799215480001"/>
    <x v="3"/>
    <s v="BHP Elec Sub - SD 85 - RADIO DRIVE SUB SW RC (D)"/>
  </r>
  <r>
    <s v="BH Power Inc."/>
    <x v="8"/>
    <s v="BHP Electric Distribution - Mass-SD"/>
    <n v="18024"/>
    <n v="-428.04937205960005"/>
    <x v="3"/>
    <s v="BHP Elec Distribution-SD-Custer County"/>
  </r>
  <r>
    <s v="BH Power Inc."/>
    <x v="9"/>
    <s v="BHP Electric Substations-WY"/>
    <n v="23061.23"/>
    <n v="-389.03995214010001"/>
    <x v="3"/>
    <s v="BHP Elec Sub - WY 10 - NEWCASTLE STEEL SUB (D)"/>
  </r>
  <r>
    <s v="BH Power Inc."/>
    <x v="8"/>
    <s v="BHP Electric Distribution - Mass-SD"/>
    <n v="13816.220000000001"/>
    <n v="-362.68295155890002"/>
    <x v="3"/>
    <s v="BHP Elec Distribution-SD-Fall River County"/>
  </r>
  <r>
    <s v="BH Power Inc."/>
    <x v="8"/>
    <s v="BHP Electric 69KV Distrib Lines-WY"/>
    <n v="10853.52"/>
    <n v="-339.54710516800003"/>
    <x v="3"/>
    <s v="BHP Elec 69KV D Line-WY 3.23-OSAGE-UPTON-Weston  WY"/>
  </r>
  <r>
    <s v="BH Power Inc."/>
    <x v="9"/>
    <s v="BHP Electric Substations-SD"/>
    <n v="5158"/>
    <n v="-307.61723988"/>
    <x v="3"/>
    <s v="BHP Elec Sub - SD 05 - BEN FRENCH 69KV SUB (D)"/>
  </r>
  <r>
    <s v="BH Power Inc."/>
    <x v="8"/>
    <s v="BHP Electric Distribution - Mass-SD"/>
    <n v="11342.62"/>
    <n v="-302.22623777720003"/>
    <x v="3"/>
    <s v="BHP Elec Distribution-SD-Meade County"/>
  </r>
  <r>
    <s v="BH Power Inc."/>
    <x v="9"/>
    <s v="BHP General Plant - State Wide-WY"/>
    <n v="6755.81"/>
    <n v="-294.40475597430003"/>
    <x v="3"/>
    <s v="BHP Gen Plant Other-WY Tax District 0799"/>
  </r>
  <r>
    <s v="BH Power Inc."/>
    <x v="8"/>
    <s v="BHP Electric 69KV Distrib Lines-WY"/>
    <n v="4929.8500000000004"/>
    <n v="-269.41895233390005"/>
    <x v="3"/>
    <s v="BHP Elec 69KV D Line-WY 3.05-OSAGE-NEWCASTLE NORTH_x000a_-Weston  WY"/>
  </r>
  <r>
    <s v="BH Power Inc."/>
    <x v="8"/>
    <s v="BHP Electric 69KV Distrib Lines-SD"/>
    <n v="10230"/>
    <n v="-256.24380827319999"/>
    <x v="3"/>
    <s v="BHP Elec 69KV D Line-SD 3.09-SUNDANCE HILL-STURGIS-Lawrence SD"/>
  </r>
  <r>
    <s v="BH Power Inc."/>
    <x v="8"/>
    <s v="BHP Electric Distribution - Mass-MT"/>
    <n v="5991.64"/>
    <n v="-250.76698645120001"/>
    <x v="3"/>
    <s v="BHP Elec Distribution-MT-Powder River County"/>
  </r>
  <r>
    <s v="BH Power Inc."/>
    <x v="8"/>
    <s v="BHP Electric 69KV Distrib Lines-WY"/>
    <n v="5474.53"/>
    <n v="-248.86797315720003"/>
    <x v="3"/>
    <s v="BHP Elec 69KV D Line-WY 3.19-OSAGE-NEWCASTLE SOUTH-Weston  WY"/>
  </r>
  <r>
    <s v="BH Power Inc."/>
    <x v="8"/>
    <s v="BHP Electric 69KV Distrib Lines-SD"/>
    <n v="7043.85"/>
    <n v="-234.99307607270001"/>
    <x v="3"/>
    <s v="BHP Elec 69KV D Line-SD 3.08-KIRK-SUNDANCE HILL #2-Butte SD"/>
  </r>
  <r>
    <s v="BH Power Inc."/>
    <x v="9"/>
    <s v="BHP Electric Substations-SD"/>
    <n v="5797.7"/>
    <n v="-224.537673875"/>
    <x v="3"/>
    <s v="BHP Elec Sub - SD 73 - WHITEWOOD 69/24.9KV SUB (D)"/>
  </r>
  <r>
    <s v="BH Power Inc."/>
    <x v="8"/>
    <s v="BHP Electric 69KV Distrib Lines-SD"/>
    <n v="4506.68"/>
    <n v="-222.02491221930001"/>
    <x v="3"/>
    <s v="BHP Elec 69KV D Line-SD 3.16-WEST HILL-EDGEMONT-Fall River SD"/>
  </r>
  <r>
    <s v="BH Power Inc."/>
    <x v="9"/>
    <s v="BHP Electric Substations-SD"/>
    <n v="4314.1400000000003"/>
    <n v="-208.085208862"/>
    <x v="3"/>
    <s v="BHP Elec Sub - SD 26 - CROSS ST SUB 69/12.47 (D)"/>
  </r>
  <r>
    <s v="BH Power Inc."/>
    <x v="9"/>
    <s v="BHP Electric Substations-SD"/>
    <n v="5227.76"/>
    <n v="-207.439346516"/>
    <x v="3"/>
    <s v="BHP Elec Sub - SD 32 - HILL CITY 69/24.9KV SUB (D)"/>
  </r>
  <r>
    <s v="BH Power Inc."/>
    <x v="8"/>
    <s v="BHP Electric 69KV Distrib Lines-SD"/>
    <n v="7960.39"/>
    <n v="-199.39279409890003"/>
    <x v="3"/>
    <s v="BHP Elec 69KV D Line-SD 3.09-SUNDANCE HILL-STURGIS-Butte SD"/>
  </r>
  <r>
    <s v="BH Power Inc."/>
    <x v="8"/>
    <s v="BHP Electric 69KV Distrib Lines-SD"/>
    <n v="4654.99"/>
    <n v="-196.15234101920001"/>
    <x v="3"/>
    <s v="BHP Elec 69KV D Line-SD 3.18-SUNDANCE HILL-BELLE CREEK-Butte SD"/>
  </r>
  <r>
    <s v="BH Power Inc."/>
    <x v="9"/>
    <s v="BHP Electric Substations-SD"/>
    <n v="7343.72"/>
    <n v="-193.6823165964"/>
    <x v="3"/>
    <s v="BHP Elec Sub - SD 74 - MOUNTAIN VIEW SUB (D)"/>
  </r>
  <r>
    <s v="BH Power Inc."/>
    <x v="8"/>
    <s v="BHP Electric Distribution - Mass-SD"/>
    <n v="7698.7"/>
    <n v="-181.59014460969999"/>
    <x v="3"/>
    <s v="BHP Elec Distribution-SD-Butte County"/>
  </r>
  <r>
    <s v="BH Power Inc."/>
    <x v="9"/>
    <s v="BHP Electric Substations-SD"/>
    <n v="7450.37"/>
    <n v="-168.1699751511"/>
    <x v="3"/>
    <s v="BHP Elec Sub - SD 76 - SPRUCE GULCH SUB (D)"/>
  </r>
  <r>
    <s v="BH Power Inc."/>
    <x v="4"/>
    <s v="BHP Electric 69KV Distrib Lines-SD"/>
    <n v="-96.990000000000009"/>
    <n v="-161.76493413329999"/>
    <x v="3"/>
    <s v="BHP Elec 69KV D Line-SD 3.11-RAPID CITY LOOP-Pennington SD"/>
  </r>
  <r>
    <s v="BH Power Inc."/>
    <x v="8"/>
    <s v="BHP Electric 69KV Distrib Lines-SD"/>
    <n v="2775.66"/>
    <n v="-156.1403955138"/>
    <x v="3"/>
    <s v="BHP Elec 69KV D Line-SD 3.12-PACTOLA-BEN FRENCH #2-Pennington SD"/>
  </r>
  <r>
    <s v="BH Power Inc."/>
    <x v="11"/>
    <s v="BHP Electric Substations-WY"/>
    <n v="-1345.88"/>
    <n v="-155.2784958748"/>
    <x v="3"/>
    <s v="BHP Elec Sub - WY 42 - BILL DURFEE (PRECORP) (T)"/>
  </r>
  <r>
    <s v="BH Power Inc."/>
    <x v="9"/>
    <s v="BHP Electric Distribution - Mass-SD"/>
    <n v="213527.78"/>
    <n v="-152.20473686180003"/>
    <x v="3"/>
    <s v="BHP Elec Distribution-SD-Unspecified (CCNC Conversion)"/>
  </r>
  <r>
    <s v="BH Power Inc."/>
    <x v="9"/>
    <s v="BHP Electric Substations-SD"/>
    <n v="2332.75"/>
    <n v="-145.45398852250003"/>
    <x v="3"/>
    <s v="BHP Elec Sub - SD 40 - S FIFTH STREET SUB (D)"/>
  </r>
  <r>
    <s v="BH Power Inc."/>
    <x v="9"/>
    <s v="BHP Electric Substations-SD"/>
    <n v="4800"/>
    <n v="-140.28192000000001"/>
    <x v="3"/>
    <s v="BHP Elec Sub - SD 57 - HILLS VIEW SPEARFISH SUB (D)"/>
  </r>
  <r>
    <s v="BH Power Inc."/>
    <x v="4"/>
    <s v="BHP Electric 69KV Distrib Lines-SD"/>
    <n v="333.97"/>
    <n v="-137.12496939959999"/>
    <x v="3"/>
    <s v="BHP Elec 69KV D Line-SD 3.21-CUSTER-MINNEKAHTA-Fall River SD"/>
  </r>
  <r>
    <s v="BH Power Inc."/>
    <x v="9"/>
    <s v="BHP Electric Substations-SD"/>
    <n v="3732.05"/>
    <n v="-132.09197514300001"/>
    <x v="3"/>
    <s v="BHP Elec Sub - SD 64 - EDGEMONT SUB (D)"/>
  </r>
  <r>
    <s v="BH Power Inc."/>
    <x v="9"/>
    <s v="BHP Electric Substations-SD"/>
    <n v="1826.04"/>
    <n v="-117.5790625476"/>
    <x v="3"/>
    <s v="BHP Elec Sub - SD 43 - WEST BOULEVARD SUB (D)"/>
  </r>
  <r>
    <s v="BH Power Inc."/>
    <x v="8"/>
    <s v="BHP Electric 69KV Distrib Lines-SD"/>
    <n v="9789.8000000000011"/>
    <n v="-103.638836618"/>
    <x v="3"/>
    <s v="BHP Elec 69KV D Line-SD 3.31-PLUMA-WHITEWOOD-Meade SD"/>
  </r>
  <r>
    <s v="BH Power Inc."/>
    <x v="8"/>
    <s v="BHP Electric 69KV Distrib Lines-SD"/>
    <n v="4107.22"/>
    <n v="-102.87828390520001"/>
    <x v="3"/>
    <s v="BHP Elec 69KV D Line-SD 3.09-SUNDANCE HILL-STURGIS-Meade SD"/>
  </r>
  <r>
    <s v="BH Power Inc."/>
    <x v="9"/>
    <s v="BHP Electric Substations-SD"/>
    <n v="4054"/>
    <n v="-99.214190639999998"/>
    <x v="3"/>
    <s v="BHP Elec Sub - SD 75 - 44TH STREET SUB (D)"/>
  </r>
  <r>
    <s v="BH Power Inc."/>
    <x v="8"/>
    <s v="BHP Electric 69KV Distrib Lines-SD"/>
    <n v="1720.6000000000001"/>
    <n v="-96.614050727999995"/>
    <x v="3"/>
    <s v="BHP Elec 69KV D Line-SD 3.15-CUSTER-WEST HILL-Custer SD"/>
  </r>
  <r>
    <s v="BH Power Inc."/>
    <x v="9"/>
    <s v="BHP General Plant - State Wide-SD"/>
    <n v="2863.29"/>
    <n v="-96.489539291400007"/>
    <x v="3"/>
    <s v="BHP Gen Plant Other-SD Tax District 0399"/>
  </r>
  <r>
    <s v="BH Power Inc."/>
    <x v="9"/>
    <s v="BHP Electric Substations-SD"/>
    <n v="2305.44"/>
    <n v="-91.480666104000008"/>
    <x v="3"/>
    <s v="BHP Elec Sub - SD 23 - EDGEMONT 69KV RIVER SUB (D)"/>
  </r>
  <r>
    <s v="BH Power Inc."/>
    <x v="9"/>
    <s v="BHP Electric Substations-SD"/>
    <n v="1437.4"/>
    <n v="-85.860149456000002"/>
    <x v="3"/>
    <s v="BHP Elec Sub - SD 27 - ANAMOSA SUB (D)"/>
  </r>
  <r>
    <s v="BH Power Inc."/>
    <x v="9"/>
    <s v="BHP Electric Substations-SD"/>
    <n v="2192.23"/>
    <n v="-84.902327612500002"/>
    <x v="3"/>
    <s v="BHP Elec Sub - SD 71 - ARGYLE 69/12.47 SUB (D)"/>
  </r>
  <r>
    <s v="BH Power Inc."/>
    <x v="9"/>
    <s v="BHP Electric Substations-SD"/>
    <n v="1408.31"/>
    <n v="-78.080126455799999"/>
    <x v="3"/>
    <s v="BHP Elec Sub - SD 53 - SPEARFISH CITY STEEL SUB (D)"/>
  </r>
  <r>
    <s v="BH Power Inc."/>
    <x v="9"/>
    <s v="BHP Electric Substations-SD"/>
    <n v="1274.3500000000001"/>
    <n v="-76.000781240999999"/>
    <x v="3"/>
    <s v="BHP Elec Sub - SD 19 - BF NISLAND 24.9KV SUB (D)"/>
  </r>
  <r>
    <s v="BH Power Inc."/>
    <x v="8"/>
    <s v="BHP Electric 69KV Distrib Lines-WY"/>
    <n v="1792.46"/>
    <n v="-75.530822876800002"/>
    <x v="3"/>
    <s v="BHP Elec 69KV D Line-WY 3.18-SUNDANCE HILL-BELLE CREEK-Crook WY"/>
  </r>
  <r>
    <s v="BH Power Inc."/>
    <x v="9"/>
    <s v="BHP Electric Substations-SD"/>
    <n v="91015.84"/>
    <n v="-64.8770009104"/>
    <x v="3"/>
    <s v="BHP Elec Sub - SD 92 - LOOKOUT 230/69KV SUB (D)"/>
  </r>
  <r>
    <s v="BH Power Inc."/>
    <x v="12"/>
    <s v="BHP Electric 69KV Distrib Lines-SD"/>
    <n v="-1315.67"/>
    <n v="-63.2606501482"/>
    <x v="3"/>
    <s v="BHP Elec 69KV D Line-SD 3.11-RAPID CITY LOOP-Pennington SD"/>
  </r>
  <r>
    <s v="BH Power Inc."/>
    <x v="13"/>
    <s v="BHP Electric 69KV Distrib Lines-SD"/>
    <n v="-1822.21"/>
    <n v="-62.058586861700007"/>
    <x v="3"/>
    <s v="BHP Elec 69KV D Line-SD 3.11-RAPID CITY LOOP-Pennington SD"/>
  </r>
  <r>
    <s v="BH Power Inc."/>
    <x v="9"/>
    <s v="BHP Electric Substations-SD"/>
    <n v="991.86"/>
    <n v="-60.130692124900001"/>
    <x v="3"/>
    <s v="BHP Elec Sub - SD 39 - ROBBINSDALE SUB (D)"/>
  </r>
  <r>
    <s v="BH Power Inc."/>
    <x v="9"/>
    <s v="BHP Electric Substations-SD"/>
    <n v="887.49"/>
    <n v="-57.1456497231"/>
    <x v="3"/>
    <s v="BHP Elec Sub - SD 36 - PLEASANT VALLEY SUB (D)"/>
  </r>
  <r>
    <s v="BH Power Inc."/>
    <x v="8"/>
    <s v="BHP Electric Substations-WY"/>
    <n v="2008"/>
    <n v="-54.601997840000003"/>
    <x v="3"/>
    <s v="BHP Elec Sub - WY 01 - OSAGE 69KV STEEL SUB (D)"/>
  </r>
  <r>
    <s v="BH Power Inc."/>
    <x v="8"/>
    <s v="BHP Electric 69KV Distrib Lines-SD"/>
    <n v="976.28"/>
    <n v="-49.534800507600004"/>
    <x v="3"/>
    <s v="BHP Elec 69KV D Line-SD 3.13-PACTOLA-CUSTER-Pennington SD"/>
  </r>
  <r>
    <s v="BH Power Inc."/>
    <x v="8"/>
    <s v="BHP Electric 69KV Distrib Lines-SD"/>
    <n v="832.39"/>
    <n v="-46.824792597700004"/>
    <x v="3"/>
    <s v="BHP Elec 69KV D Line-SD 3.06-PACTOLA-PLUMA-Lawrence SD"/>
  </r>
  <r>
    <s v="BH Power Inc."/>
    <x v="9"/>
    <s v="BHP Electric Substations-SD"/>
    <n v="726.2"/>
    <n v="-46.760155978"/>
    <x v="3"/>
    <s v="BHP Elec Sub - SD 70 - CUSTER PLANT SUB (D)"/>
  </r>
  <r>
    <s v="BH Power Inc."/>
    <x v="9"/>
    <s v="BHP General Plant - State Wide-SD"/>
    <n v="700.80000000000007"/>
    <n v="-45.124645151999999"/>
    <x v="3"/>
    <s v="BHP Gen Plant Other-SD Tax District 0199"/>
  </r>
  <r>
    <s v="BH Power Inc."/>
    <x v="8"/>
    <s v="BHP Electric Distribution - Mass-WY"/>
    <n v="1399.25"/>
    <n v="-40.960991268400001"/>
    <x v="3"/>
    <s v="BHP Elec Distribution-WY-Weston County"/>
  </r>
  <r>
    <s v="BH Power Inc."/>
    <x v="8"/>
    <s v="BHP Electric 69KV Distrib Lines-SD"/>
    <n v="1226.72"/>
    <n v="-39.811586291499999"/>
    <x v="3"/>
    <s v="BHP Elec 69KV D Line-SD 3.07-YELLOW CREEK-SUNDANCE HILL #1-Butte SD"/>
  </r>
  <r>
    <s v="BH Power Inc."/>
    <x v="8"/>
    <s v="BHP Electric 69KV Distrib Lines-SD"/>
    <n v="846.06000000000006"/>
    <n v="-38.920251695400005"/>
    <x v="3"/>
    <s v="BHP Elec 69KV D Line-SD 3.10-STURGIS-LANGE-Pennington SD"/>
  </r>
  <r>
    <s v="BH Power Inc."/>
    <x v="9"/>
    <s v="BHP Electric Substations-SD"/>
    <n v="696.31000000000006"/>
    <n v="-37.842426660400001"/>
    <x v="3"/>
    <s v="BHP Elec Sub - SD 77 - 38TH STREET SUB (D)"/>
  </r>
  <r>
    <s v="BH Power Inc."/>
    <x v="0"/>
    <s v="BHP Electric Distribution - Mass-MT"/>
    <n v="210.16"/>
    <n v="-35.741352174399999"/>
    <x v="3"/>
    <s v="BHP Elec Distribution-MT-Meters &amp; Transformers"/>
  </r>
  <r>
    <s v="BH Power Inc."/>
    <x v="9"/>
    <s v="BHP Electric Distribution - Mass-SD"/>
    <n v="49181.120000000003"/>
    <n v="-35.056794147200002"/>
    <x v="3"/>
    <s v="BHP Elec Distribution-SD-Lawrence County"/>
  </r>
  <r>
    <s v="BH Power Inc."/>
    <x v="9"/>
    <s v="BHP Electric Substations-SD"/>
    <n v="511.43"/>
    <n v="-32.931074871699998"/>
    <x v="3"/>
    <s v="BHP Elec Sub - SD 60 - NEWELL SUB (D)"/>
  </r>
  <r>
    <s v="BH Power Inc."/>
    <x v="9"/>
    <s v="BHP Electric Substations-SD"/>
    <n v="488.19"/>
    <n v="-31.434646856099999"/>
    <x v="3"/>
    <s v="BHP Elec Sub - SD 67 - PROVO SUB (D)"/>
  </r>
  <r>
    <s v="BH Power Inc."/>
    <x v="9"/>
    <s v="BHP Electric Distribution - Mass-SD"/>
    <n v="42441.05"/>
    <n v="-30.2524048505"/>
    <x v="3"/>
    <s v="BHP Elec Distribution-SD-Custer County"/>
  </r>
  <r>
    <s v="BH Power Inc."/>
    <x v="8"/>
    <s v="BHP Electric Distribution - Mass-WY"/>
    <n v="1285.81"/>
    <n v="-29.010709344800002"/>
    <x v="3"/>
    <s v="BHP Elec Distribution-WY-Campbell County"/>
  </r>
  <r>
    <s v="BH Power Inc."/>
    <x v="10"/>
    <s v="BHP Electric 69KV Distrib Lines-SD"/>
    <n v="-583.30000000000007"/>
    <n v="-26.071503448000001"/>
    <x v="3"/>
    <s v="BHP Elec 69KV D Line-SD 3.11-RAPID CITY LOOP-Pennington SD"/>
  </r>
  <r>
    <s v="BH Power Inc."/>
    <x v="8"/>
    <s v="BHP Electric Distribution - Mass-WY"/>
    <n v="660.84"/>
    <n v="-25.087243342000001"/>
    <x v="3"/>
    <s v="BHP Elec Distribution-WY-Crook County"/>
  </r>
  <r>
    <s v="BH Power Inc."/>
    <x v="8"/>
    <s v="BHP Electric 69KV Distrib Lines-SD"/>
    <n v="379.97"/>
    <n v="-19.2790615499"/>
    <x v="3"/>
    <s v="BHP Elec 69KV D Line-SD 3.13-PACTOLA-CUSTER-Custer SD"/>
  </r>
  <r>
    <s v="BH Power Inc."/>
    <x v="9"/>
    <s v="BHP Electric Substations-SD"/>
    <n v="290.84000000000003"/>
    <n v="-16.472548860099998"/>
    <x v="3"/>
    <s v="BHP Elec Sub - SD 29 - DENVER ST SUB (D) RETIRED (EXCEPT LAND)"/>
  </r>
  <r>
    <s v="BH Power Inc."/>
    <x v="9"/>
    <s v="BHP Electric Distribution - Mass-SD"/>
    <n v="22786.06"/>
    <n v="-16.2421314286"/>
    <x v="3"/>
    <s v="BHP Elec Distribution-SD-Pennington County"/>
  </r>
  <r>
    <s v="BH Power Inc."/>
    <x v="8"/>
    <s v="BHP Electric 69KV Distrib Lines-SD"/>
    <n v="266.7"/>
    <n v="-15.002789781000001"/>
    <x v="3"/>
    <s v="BHP Elec 69KV D Line-SD 3.06-PACTOLA-PLUMA-Pennington SD"/>
  </r>
  <r>
    <s v="BH Power Inc."/>
    <x v="8"/>
    <s v="BHP Electric 69KV Distrib Lines-SD"/>
    <n v="259.72000000000003"/>
    <n v="-14.583613890600001"/>
    <x v="3"/>
    <s v="BHP Elec 69KV D Line-SD 3.15-CUSTER-WEST HILL-Fall River SD"/>
  </r>
  <r>
    <s v="BH Power Inc."/>
    <x v="9"/>
    <s v="BHP Electric Distribution - Mass-SD"/>
    <n v="13481.220000000001"/>
    <n v="-9.6095484282000001"/>
    <x v="3"/>
    <s v="BHP Elec Distribution-SD-Meade County"/>
  </r>
  <r>
    <s v="BH Power Inc."/>
    <x v="9"/>
    <s v="BHP Electric Substations-SD"/>
    <n v="90.77"/>
    <n v="-5.8446975462999999"/>
    <x v="3"/>
    <s v="BHP Elec Sub - SD 61 - NISLAND SUB (D)"/>
  </r>
  <r>
    <s v="BH Power Inc."/>
    <x v="14"/>
    <s v="BHP Electric 69KV Distrib Lines-SD"/>
    <n v="-100.64"/>
    <n v="-4.8196375232000008"/>
    <x v="3"/>
    <s v="BHP Elec 69KV D Line-SD 3.11-RAPID CITY LOOP-Pennington SD"/>
  </r>
  <r>
    <s v="BH Power Inc."/>
    <x v="8"/>
    <s v="BHP Electric 69KV Distrib Lines-SD"/>
    <n v="30.51"/>
    <n v="-1.5902526093"/>
    <x v="3"/>
    <s v="BHP Elec 69KV D Line-SD 3.14-CEMENT PLANT-Pennington SD"/>
  </r>
  <r>
    <s v="BH Power Inc."/>
    <x v="9"/>
    <s v="BHP Electric 69KV Distrib Lines-SD"/>
    <n v="1330.55"/>
    <n v="-0.94842934550000002"/>
    <x v="3"/>
    <s v="BHP Elec 69KV D Line-SD 3.06-PACTOLA-PLUMA-Pennington SD"/>
  </r>
  <r>
    <s v="BH Power Inc."/>
    <x v="8"/>
    <s v="BHP Electric 69KV Distrib Lines-SD"/>
    <n v="10.050000000000001"/>
    <n v="-0.56534697150000002"/>
    <x v="3"/>
    <s v="BHP Elec 69KV D Line-SD 3.04-PACTOLA-BEN FRENCH #1-Pennington SD"/>
  </r>
  <r>
    <s v="BH Power Inc."/>
    <x v="8"/>
    <s v="BHP Electric 69KV Distrib Lines-SD"/>
    <n v="14.4"/>
    <n v="-0.29592215999999999"/>
    <x v="3"/>
    <s v="BHP Elec 69KV D Line-SD 3.35-TAP TO 44TH ST. SUB-Pennington SD"/>
  </r>
  <r>
    <s v="BH Power Inc."/>
    <x v="15"/>
    <s v="BHP Elec Gen-Ben French CT"/>
    <n v="7554.3"/>
    <n v="0"/>
    <x v="3"/>
    <s v="BHP Elec Gen-Other-Ben French CT Common"/>
  </r>
  <r>
    <s v="BH Power Inc."/>
    <x v="16"/>
    <s v="BHP Elec Gen-Kirk Station"/>
    <n v="7014.62"/>
    <n v="0"/>
    <x v="3"/>
    <s v="BHP Elec Gen-Kirk Station"/>
  </r>
  <r>
    <s v="BH Power Inc."/>
    <x v="15"/>
    <s v="BHP Elec Gen-Lange CT"/>
    <n v="2705"/>
    <n v="0"/>
    <x v="3"/>
    <s v="BHP Elec Gen-Other-Lange CT Unit 1"/>
  </r>
  <r>
    <s v="BH Power Inc."/>
    <x v="17"/>
    <s v="BHP Elec Gen-Neil Simpson II"/>
    <n v="116450.96"/>
    <n v="0"/>
    <x v="3"/>
    <s v="BHP Elec Gen-Steam-NEIL SIMPSON 2"/>
  </r>
  <r>
    <s v="BH Power Inc."/>
    <x v="16"/>
    <s v="BHP Elec Gen-Neil Simpson II"/>
    <n v="950"/>
    <n v="0"/>
    <x v="3"/>
    <s v="BHP Elec Gen-Steam-Neil Simpson 2/WYGEN 3 Common"/>
  </r>
  <r>
    <s v="BH Power Inc."/>
    <x v="15"/>
    <s v="BHP Elec Gen-Prairie Gen-Cheyenne"/>
    <n v="2355715.2400000002"/>
    <n v="0"/>
    <x v="3"/>
    <s v="BHP Elec Gen-Other-CPGS Common"/>
  </r>
  <r>
    <s v="BH Power Inc."/>
    <x v="16"/>
    <s v="BHP Elec Gen-Wyodak Plant"/>
    <n v="109190.6"/>
    <n v="0"/>
    <x v="3"/>
    <s v="BHP Elec Gen-Steam-WYODAK 1 Joint Plant Unit 1"/>
  </r>
  <r>
    <s v="BH Power Inc."/>
    <x v="18"/>
    <s v="BHP Electric Substations-SD"/>
    <n v="20595.75"/>
    <n v="0"/>
    <x v="3"/>
    <s v="BHP Elec Sub - SD 01 - RC 230/69KV LANGE SUB (T)"/>
  </r>
  <r>
    <s v="BH Power Inc."/>
    <x v="18"/>
    <s v="BHP Electric Substations-SD"/>
    <n v="22799.600000000002"/>
    <n v="0"/>
    <x v="3"/>
    <s v="BHP Elec Sub - SD 15 - LOOKOUT 230/69KV SUB (T)"/>
  </r>
  <r>
    <s v="BH Power Inc."/>
    <x v="18"/>
    <s v="BHP Electric Substations-SD"/>
    <n v="11750"/>
    <n v="0"/>
    <x v="3"/>
    <s v="BHP Elec Sub - SD 16 - YELLOW CREEK SUB (T)"/>
  </r>
  <r>
    <s v="BH Power Inc."/>
    <x v="19"/>
    <s v="BHP Electric Substations-SD"/>
    <n v="99955.49"/>
    <n v="0"/>
    <x v="3"/>
    <s v="BHP Elec Sub - SD 21 - WEST HILL 230/69KV SUB (T)"/>
  </r>
  <r>
    <s v="BH Power Inc."/>
    <x v="18"/>
    <s v="BHP Electric Substations-SD"/>
    <n v="135442.29999999999"/>
    <n v="0"/>
    <x v="3"/>
    <s v="BHP Elec Sub - SD 88 - SOUTH RAPID CITY SUB (T)"/>
  </r>
  <r>
    <s v="BH Power Inc."/>
    <x v="18"/>
    <s v="BHP Electric Substations-SD"/>
    <n v="236040"/>
    <n v="0"/>
    <x v="3"/>
    <s v="BHP Elec Sub - SD 89 - DC TIE (T)"/>
  </r>
  <r>
    <s v="BH Power Inc."/>
    <x v="18"/>
    <s v="BHP Electric Substations-SD"/>
    <n v="42932.21"/>
    <n v="0"/>
    <x v="3"/>
    <s v="BHP Elec Sub - SD 97 - MINNEKAHTA 230KV SUB (T)"/>
  </r>
  <r>
    <s v="BH Power Inc."/>
    <x v="19"/>
    <s v="BHP Electric Substations-SD"/>
    <n v="2500"/>
    <n v="0"/>
    <x v="3"/>
    <s v="BHP Elec Sub - SD 97 - MINNEKAHTA 230KV SUB (T)"/>
  </r>
  <r>
    <s v="BH Power Inc."/>
    <x v="18"/>
    <s v="BHP Electric Transmission Lines-NE"/>
    <n v="329366.63"/>
    <n v="0"/>
    <x v="3"/>
    <s v="BHP Elec T Line-NE 1.04-WEST HILL-STEGALL - 230KV"/>
  </r>
  <r>
    <s v="BH Power Inc."/>
    <x v="19"/>
    <s v="BHP Electric Transmission Lines-SD"/>
    <n v="9799.56"/>
    <n v="0"/>
    <x v="3"/>
    <s v="BHP Elec T Line-SD 1.01-WYODAK-LOOKOUT - 230KV"/>
  </r>
  <r>
    <s v="BH Power Inc."/>
    <x v="19"/>
    <s v="BHP Electric Transmission Lines-SD"/>
    <n v="105652.62"/>
    <n v="0"/>
    <x v="3"/>
    <s v="BHP Elec T Line-SD 1.02-LOOKOUT-LANGE - 230KV"/>
  </r>
  <r>
    <s v="BH Power Inc."/>
    <x v="19"/>
    <s v="BHP Electric Transmission Lines-SD"/>
    <n v="465310.41000000003"/>
    <n v="0"/>
    <x v="3"/>
    <s v="BHP Elec T Line-SD 1.03-LANGE- SOUTH RAPID CITY - 230KV"/>
  </r>
  <r>
    <s v="BH Power Inc."/>
    <x v="19"/>
    <s v="BHP Electric Transmission Lines-SD"/>
    <n v="17701.39"/>
    <n v="0"/>
    <x v="3"/>
    <s v="BHP Elec T Line-SD 1.04-WEST HILL-STEGALL - 230KV"/>
  </r>
  <r>
    <s v="BH Power Inc."/>
    <x v="19"/>
    <s v="BHP Electric Transmission Lines-SD"/>
    <n v="151235"/>
    <n v="0"/>
    <x v="3"/>
    <s v="BHP Elec T Line-SD 1.06-MINNEKAHTA-OSAGE - 230KV"/>
  </r>
  <r>
    <s v="BH Power Inc."/>
    <x v="19"/>
    <s v="BHP Electric Transmission Lines-SD"/>
    <n v="1532.58"/>
    <n v="0"/>
    <x v="3"/>
    <s v="BHP Elec T Line-SD 1.08-YELLOW CREEK-OSAGE - 230KV"/>
  </r>
  <r>
    <s v="BH Power Inc."/>
    <x v="19"/>
    <s v="BHP Electric Transmission Lines-SD"/>
    <n v="127144.5"/>
    <n v="0"/>
    <x v="3"/>
    <s v="BHP Elec T Line-SD 1.10-DC TIE WEST 230KV LINE - 230KV"/>
  </r>
  <r>
    <s v="BH Power Inc."/>
    <x v="19"/>
    <s v="BHP Electric Transmission Lines-SD"/>
    <n v="1512277.57"/>
    <n v="0"/>
    <x v="3"/>
    <s v="BHP Elec T Line-SD 1.16 - OSAGE- LANGE 230 KV"/>
  </r>
  <r>
    <s v="BH Power Inc."/>
    <x v="18"/>
    <s v="BHP Electric Transmission Lines-SD"/>
    <n v="10.81"/>
    <n v="0"/>
    <x v="3"/>
    <s v="BHP Elec T Line-SD 1.18-WEST HILL-MINNEKAHTA - 230KV"/>
  </r>
  <r>
    <s v="BH Power Inc."/>
    <x v="19"/>
    <s v="BHP Electric Transmission Lines-WY"/>
    <n v="49542.239999999998"/>
    <n v="0"/>
    <x v="3"/>
    <s v="BHP Elec T Line-WY 1.01-WYODAK-LOOKOUT - 230KV"/>
  </r>
  <r>
    <s v="BH Power Inc."/>
    <x v="19"/>
    <s v="BHP Electric Transmission Lines-WY"/>
    <n v="2000"/>
    <n v="0"/>
    <x v="3"/>
    <s v="BHP Elec T Line-WY 1.05-WYODAK 230KV DC EXIT - 230KV"/>
  </r>
  <r>
    <s v="BH Power Inc."/>
    <x v="19"/>
    <s v="BHP Electric Transmission Lines-WY"/>
    <n v="96159.48"/>
    <n v="0"/>
    <x v="3"/>
    <s v="BHP Elec T Line-WY 1.06-MINNEKAHTA-OSAGE - 230KV"/>
  </r>
  <r>
    <s v="BH Power Inc."/>
    <x v="19"/>
    <s v="BHP Electric Transmission Lines-WY"/>
    <n v="162515.74"/>
    <n v="0"/>
    <x v="3"/>
    <s v="BHP Elec T Line-WY 1.07-OSAGE-WYODAK - 230KV"/>
  </r>
  <r>
    <s v="BH Power Inc."/>
    <x v="19"/>
    <s v="BHP Electric Transmission Lines-WY"/>
    <n v="13307.7"/>
    <n v="0"/>
    <x v="3"/>
    <s v="BHP Elec T Line-WY 1.08-YELLOW CREEK-OSAGE - 230KV"/>
  </r>
  <r>
    <s v="BH Power Inc."/>
    <x v="19"/>
    <s v="BHP Electric Transmission Lines-WY"/>
    <n v="1280649.23"/>
    <n v="0"/>
    <x v="3"/>
    <s v="BHP Elec T Line-WY 1.11-DONKEY CREEK TO PUMPKIN BUTTES - 230KV"/>
  </r>
  <r>
    <s v="BH Power Inc."/>
    <x v="19"/>
    <s v="BHP Electric Transmission Lines-WY"/>
    <n v="2204209.5099999998"/>
    <n v="0"/>
    <x v="3"/>
    <s v="BHP Elec T Line-WY 1.12-PUMPKIN BUTTES TO WINDSTAR - 230KV"/>
  </r>
  <r>
    <s v="BH Power Inc."/>
    <x v="19"/>
    <s v="BHP Electric Transmission Lines-WY"/>
    <n v="2439361.6800000002"/>
    <n v="0"/>
    <x v="3"/>
    <s v="BHP Elec T Line-WY 1.15 TECKLA-OSAGE 230KV"/>
  </r>
  <r>
    <s v="BH Power Inc."/>
    <x v="19"/>
    <s v="BHP Electric Transmission Lines-WY"/>
    <n v="589323.94000000006"/>
    <n v="0"/>
    <x v="3"/>
    <s v="BHP Elec T Line-WY 1.16 OSAGE-LANGE 230KV"/>
  </r>
  <r>
    <s v="BH Power Inc."/>
    <x v="19"/>
    <s v="BHP Electric Transmission Lines-WY"/>
    <n v="13521.03"/>
    <n v="0"/>
    <x v="3"/>
    <s v="BHP Elec T Line-WY 1.20-DONKEY CREEK BLOCKCHAIN 230KV"/>
  </r>
  <r>
    <s v="BH Power Inc."/>
    <x v="19"/>
    <s v="BHP Electric Transmission Lines-WY"/>
    <n v="3487.88"/>
    <n v="0"/>
    <x v="3"/>
    <s v="BHP Elec T Line-WY 1.30 WYGEN 2, WYGEN 3 TO DONKEY CREEK DC"/>
  </r>
  <r>
    <s v="BH Power Inc."/>
    <x v="20"/>
    <s v="BHP General Plant - State Wide-WY"/>
    <n v="13775.59"/>
    <n v="0"/>
    <x v="3"/>
    <s v="BHP Gen Plant Other-WY Tax District 0799"/>
  </r>
  <r>
    <s v="BH Power Inc."/>
    <x v="20"/>
    <s v="BHP General Plant - Tower Sites-SD"/>
    <n v="30473"/>
    <n v="0"/>
    <x v="3"/>
    <s v="BHP Gen Plant Tower Sites-SD-Cabot Hill Communication Site"/>
  </r>
  <r>
    <s v="BH Power Inc."/>
    <x v="20"/>
    <s v="BHP General Plant - Tower Sites-SD"/>
    <n v="6800"/>
    <n v="0"/>
    <x v="3"/>
    <s v="BHP Gen Plant Tower Sites-SD-Skyline Drive Communication Site"/>
  </r>
  <r>
    <s v="BH Power Inc."/>
    <x v="20"/>
    <s v="BHP General Plant - Tower Sites-SD"/>
    <n v="1700"/>
    <n v="0"/>
    <x v="3"/>
    <s v="BHP Gen Plant Tower Sites-SD-Unknown Location/Mayer Radio Communication Site"/>
  </r>
  <r>
    <s v="BH Power Inc."/>
    <x v="20"/>
    <s v="BHP General Plant-Land/Buildings-SD"/>
    <n v="323576.25"/>
    <n v="0"/>
    <x v="3"/>
    <s v="BHP Gen Plant Land/Buildings-SD-Custer Office"/>
  </r>
  <r>
    <s v="BH Power Inc."/>
    <x v="20"/>
    <s v="BHP General Plant-Land/Buildings-SD"/>
    <n v="77244.27"/>
    <n v="0"/>
    <x v="3"/>
    <s v="BHP Gen Plant Land/Buildings-SD-Custer Warehouse"/>
  </r>
  <r>
    <s v="BH Power Inc."/>
    <x v="20"/>
    <s v="BHP General Plant-Land/Buildings-SD"/>
    <n v="34853.85"/>
    <n v="0"/>
    <x v="3"/>
    <s v="BHP Gen Plant Land/Buildings-SD-Deadwood Office/Service Center"/>
  </r>
  <r>
    <s v="BH Power Inc."/>
    <x v="20"/>
    <s v="BHP General Plant-Land/Buildings-SD"/>
    <n v="49276.78"/>
    <n v="0"/>
    <x v="3"/>
    <s v="BHP Gen Plant Land/Buildings-SD-Hot Springs Office"/>
  </r>
  <r>
    <s v="BH Power Inc."/>
    <x v="20"/>
    <s v="BHP General Plant-Land/Buildings-SD"/>
    <n v="97156.36"/>
    <n v="0"/>
    <x v="3"/>
    <s v="BHP Gen Plant Land/Buildings-SD-Rapid City Service Center"/>
  </r>
  <r>
    <s v="BH Power Inc."/>
    <x v="20"/>
    <s v="BHP General Plant-Land/Buildings-SD"/>
    <n v="5147674.8499999996"/>
    <n v="0"/>
    <x v="3"/>
    <s v="BHP Gen Plant Land/Buildings-SD-RC Campus - Catron Blvd."/>
  </r>
  <r>
    <s v="BH Power Inc."/>
    <x v="20"/>
    <s v="BHP General Plant-Land/Buildings-SD"/>
    <n v="300921.76"/>
    <n v="0"/>
    <x v="3"/>
    <s v="BHP Gen Plant Land/Buildings-SD-Sturgis Office"/>
  </r>
  <r>
    <s v="BH Power Inc."/>
    <x v="21"/>
    <s v="BHP Electric Distribution - Mass-SD"/>
    <n v="1.32"/>
    <n v="5.23186884E-2"/>
    <x v="3"/>
    <s v="BHP Elec Distribution-SD-Fall River County"/>
  </r>
  <r>
    <s v="BH Power Inc."/>
    <x v="34"/>
    <s v="BHP General Plant - State Wide-SD"/>
    <n v="74.73"/>
    <n v="0.42770071439999996"/>
    <x v="3"/>
    <s v="BHP Gen Plant Other-SD Tax District 0100"/>
  </r>
  <r>
    <s v="BH Power Inc."/>
    <x v="21"/>
    <s v="BHP Electric Substations-WY"/>
    <n v="4.92"/>
    <n v="1.197894048"/>
    <x v="3"/>
    <s v="BHP Elec Sub - WY 40 - DAVE JOHNSTON 230KV SUB (PACIFICORP) (T)"/>
  </r>
  <r>
    <s v="BH Power Inc."/>
    <x v="22"/>
    <s v="BHP Electric Substations-WY"/>
    <n v="13.09"/>
    <n v="1.4827154265"/>
    <x v="3"/>
    <s v="BHP Elec Sub - WY 16 - COLONY 69/24.9 SUB (D)"/>
  </r>
  <r>
    <s v="BH Power Inc."/>
    <x v="23"/>
    <s v="BHP Electric 69KV Distrib Lines-SD"/>
    <n v="23.86"/>
    <n v="2.2624684290000001"/>
    <x v="3"/>
    <s v="BHP Elec 69KV D Line-SD 3.11-RAPID CITY LOOP-Pennington SD"/>
  </r>
  <r>
    <s v="BH Power Inc."/>
    <x v="24"/>
    <s v="BHP Electric Transmission Lines-SD"/>
    <n v="72.81"/>
    <n v="3.1599998703000001"/>
    <x v="3"/>
    <s v="BHP Elec T Line-SD 1.02-LOOKOUT-LANGE - 230KV"/>
  </r>
  <r>
    <s v="BH Power Inc."/>
    <x v="53"/>
    <s v="BHP General Plant - State Wide-SD"/>
    <n v="1649.88"/>
    <n v="4.6879525331999998"/>
    <x v="3"/>
    <s v="BHP Gen Plant Other-SD Tax District 0599"/>
  </r>
  <r>
    <s v="BH Power Inc."/>
    <x v="21"/>
    <s v="BHP Electric Substations-WY"/>
    <n v="4846"/>
    <n v="13.719946739999999"/>
    <x v="3"/>
    <s v="BHP Elec Sub - WY 44 - SAGEBRUSH 230/69KV SUB (T)"/>
  </r>
  <r>
    <s v="BH Power Inc."/>
    <x v="47"/>
    <s v="BHP Electric Substations-SD"/>
    <n v="4423.6000000000004"/>
    <n v="13.770003259999999"/>
    <x v="3"/>
    <s v="BHP Elec Sub - SD 02 - USBR E RC TIE/CAMPBELL ST SUB (T) DNU"/>
  </r>
  <r>
    <s v="BH Power Inc."/>
    <x v="22"/>
    <s v="BHP Electric Substations-SD"/>
    <n v="158.03"/>
    <n v="17.900192425500002"/>
    <x v="3"/>
    <s v="BHP Elec Sub - SD 107 - SUNDANCE HILL SUB 4160 (D)"/>
  </r>
  <r>
    <s v="BH Power Inc."/>
    <x v="25"/>
    <s v="BHP General Plant-Land/Buildings-SD"/>
    <n v="4787.72"/>
    <n v="30.137117452399998"/>
    <x v="3"/>
    <s v="BHP Gen Plant Land/Buildings-SD-Sturgis Office"/>
  </r>
  <r>
    <s v="BH Power Inc."/>
    <x v="26"/>
    <s v="BHP Electric Distribution - Mass-WY"/>
    <n v="38.31"/>
    <n v="43.513284504299996"/>
    <x v="3"/>
    <s v="BHP Elec Distribution-WY-Crook County"/>
  </r>
  <r>
    <s v="BH Power Inc."/>
    <x v="36"/>
    <s v="BHP General Plant-Land/Buildings-SD"/>
    <n v="7129.1900000000005"/>
    <n v="48.291065594899997"/>
    <x v="3"/>
    <s v="BHP Gen Plant Land/Buildings-SD-Sturgis Office"/>
  </r>
  <r>
    <s v="BH Power Inc."/>
    <x v="25"/>
    <s v="BHP General Plant-Land/Buildings-SD"/>
    <n v="8905.9500000000007"/>
    <n v="56.060016286500002"/>
    <x v="3"/>
    <s v="BHP Gen Plant Land/Buildings-SD-Custer Office"/>
  </r>
  <r>
    <s v="BH Power Inc."/>
    <x v="10"/>
    <s v="BHP Electric Distribution - Mass-WY"/>
    <n v="408"/>
    <n v="59.918933039999999"/>
    <x v="3"/>
    <s v="BHP Elec Distribution-WY-Crook County"/>
  </r>
  <r>
    <s v="BH Power Inc."/>
    <x v="27"/>
    <s v="BHP General Plant-Land/Buildings-SD"/>
    <n v="65.08"/>
    <n v="65.801130003599994"/>
    <x v="3"/>
    <s v="BHP Gen Plant Land/Buildings-SD-Sturgis Office"/>
  </r>
  <r>
    <s v="BH Power Inc."/>
    <x v="24"/>
    <s v="BHP General Plant - Tower Sites-SD"/>
    <n v="4035.46"/>
    <n v="75.055803022199996"/>
    <x v="3"/>
    <s v="BHP Gen Plant Tower Sites-SD-Mount Coolidge Communication Site"/>
  </r>
  <r>
    <s v="BH Power Inc."/>
    <x v="11"/>
    <s v="BHP Electric Substations-SD"/>
    <n v="26476.37"/>
    <n v="80.373522117900009"/>
    <x v="3"/>
    <s v="BHP Elec Sub - SD 14 - KIRK SWITCH STATION (D)"/>
  </r>
  <r>
    <s v="BH Power Inc."/>
    <x v="28"/>
    <s v="BHP General Plant - State Wide-SD"/>
    <n v="349.34000000000003"/>
    <n v="91.450881959200004"/>
    <x v="3"/>
    <s v="BHP Gen Plant Other-SD Tax District 0699"/>
  </r>
  <r>
    <s v="BH Power Inc."/>
    <x v="26"/>
    <s v="BHP Electric 69KV Distrib Lines-SD"/>
    <n v="5463.7"/>
    <n v="91.710663165000014"/>
    <x v="3"/>
    <s v="BHP Elec 69KV D Line-SD 3.06-PACTOLA-PLUMA-Lawrence SD"/>
  </r>
  <r>
    <s v="BH Power Inc."/>
    <x v="47"/>
    <s v="BHP Electric Substations-SD"/>
    <n v="5137.62"/>
    <n v="95.918132371200002"/>
    <x v="3"/>
    <s v="BHP Elec Sub - SD 17 - SUNDANCE HILL SUB (T)"/>
  </r>
  <r>
    <s v="BH Power Inc."/>
    <x v="21"/>
    <s v="BHP Electric Distribution - Mass-SD"/>
    <n v="1222.03"/>
    <n v="103.79058844790001"/>
    <x v="3"/>
    <s v="BHP Elec Distribution-SD-Pennington County"/>
  </r>
  <r>
    <s v="BH Power Inc."/>
    <x v="31"/>
    <s v="BHP General Plant - State Wide-WY"/>
    <n v="178.19"/>
    <n v="105.1828289111"/>
    <x v="3"/>
    <s v="BHP Gen Plant Other-WY Tax District 0710"/>
  </r>
  <r>
    <s v="BH Power Inc."/>
    <x v="33"/>
    <s v="BHP Electric Distribution - Mass-WY"/>
    <n v="91.79"/>
    <n v="109.23010000000001"/>
    <x v="3"/>
    <s v="BHP Elec Distribution-WY-Campbell County"/>
  </r>
  <r>
    <s v="BH Power Inc."/>
    <x v="32"/>
    <s v="BHP Electric Transmission Lines-WY"/>
    <n v="842.34"/>
    <n v="113.62237498980001"/>
    <x v="3"/>
    <s v="BHP Elec T Line-WY 1.14 TAP FROM LINE 1.13 TO WYODAK BAGHOUSE SUB"/>
  </r>
  <r>
    <s v="BH Power Inc."/>
    <x v="30"/>
    <s v="BHP Electric Substations-SD"/>
    <n v="3062.63"/>
    <n v="113.6700024708"/>
    <x v="3"/>
    <s v="BHP Elec Sub - SD 107 - SUNDANCE HILL SUB 4160 (D)"/>
  </r>
  <r>
    <s v="BH Power Inc."/>
    <x v="34"/>
    <s v="BHP General Plant - State Wide-SD"/>
    <n v="305.33"/>
    <n v="115.8415638603"/>
    <x v="3"/>
    <s v="BHP Gen Plant Other-SD Tax District 0698"/>
  </r>
  <r>
    <s v="BH Power Inc."/>
    <x v="21"/>
    <s v="BHP Electric Substations-SD"/>
    <n v="115.75"/>
    <n v="122.9351893525"/>
    <x v="3"/>
    <s v="BHP Elec Sub - SD 20 - NISLAND-NEWELL 24.9KV SUB (D)"/>
  </r>
  <r>
    <s v="BH Power Inc."/>
    <x v="11"/>
    <s v="BHP Electric Substations-WY"/>
    <n v="47991.17"/>
    <n v="145.68535503390001"/>
    <x v="3"/>
    <s v="BHP Elec Sub - WY 28 - OSAGE 230KV SUB (D)"/>
  </r>
  <r>
    <s v="BH Power Inc."/>
    <x v="13"/>
    <s v="BHP Electric Distribution - Mass-WY"/>
    <n v="1214.6300000000001"/>
    <n v="159.55595884140001"/>
    <x v="3"/>
    <s v="BHP Elec Distribution-WY-Crook County"/>
  </r>
  <r>
    <s v="BH Power Inc."/>
    <x v="29"/>
    <s v="BHP General Plant-Land/Buildings-WY"/>
    <n v="9195.68"/>
    <n v="168.8765481936"/>
    <x v="3"/>
    <s v="BHP Gen Plant Land/Buildings-WY-Newcastle Office"/>
  </r>
  <r>
    <s v="BH Power Inc."/>
    <x v="31"/>
    <s v="BHP General Plant - State Wide-MT"/>
    <n v="424.77"/>
    <n v="175.8888847833"/>
    <x v="3"/>
    <s v="BHP General Plant Other-MT Tax District 2122"/>
  </r>
  <r>
    <s v="BH Power Inc."/>
    <x v="11"/>
    <s v="BHP Electric Substations-SD"/>
    <n v="11008.550000000001"/>
    <n v="200.54088389649999"/>
    <x v="3"/>
    <s v="BHP Elec Sub - SD 26 - CROSS ST SUB 69/12.47 (D)"/>
  </r>
  <r>
    <s v="BH Power Inc."/>
    <x v="37"/>
    <s v="BHP Electric Distribution - Mass-WY"/>
    <n v="191.57"/>
    <n v="204.23994243640001"/>
    <x v="3"/>
    <s v="BHP Elec Distribution-WY-Campbell County"/>
  </r>
  <r>
    <s v="BH Power Inc."/>
    <x v="36"/>
    <s v="BHP General Plant-Land/Buildings-SD"/>
    <n v="2176.62"/>
    <n v="206.41394612459999"/>
    <x v="3"/>
    <s v="BHP Gen Plant Land/Buildings-SD-Custer Office"/>
  </r>
  <r>
    <s v="BH Power Inc."/>
    <x v="28"/>
    <s v="BHP General Plant - Tower Sites-SD"/>
    <n v="595.56000000000006"/>
    <n v="225.19860252960001"/>
    <x v="3"/>
    <s v="BHP Gen Plant Tower Sites-SD-Deadwood Hill Communication Site"/>
  </r>
  <r>
    <s v="BH Power Inc."/>
    <x v="45"/>
    <s v="BHP General Plant - State Wide-SD"/>
    <n v="16769.580000000002"/>
    <n v="242.39807415540002"/>
    <x v="3"/>
    <s v="BHP Gen Plant Other-SD Tax District 0599"/>
  </r>
  <r>
    <s v="BH Power Inc."/>
    <x v="36"/>
    <s v="BHP General Plant-Land/Buildings-SD"/>
    <n v="2562.27"/>
    <n v="242.98603418910002"/>
    <x v="3"/>
    <s v="BHP Gen Plant Land/Buildings-SD-Spearfish Office"/>
  </r>
  <r>
    <s v="BH Power Inc."/>
    <x v="39"/>
    <s v="BHP Elec Gen-Ben French Diesel"/>
    <n v="1146.3600000000001"/>
    <n v="243.53174399400001"/>
    <x v="3"/>
    <s v="BHP Elec Gen-Other-Ben French Diesel Unit 3"/>
  </r>
  <r>
    <s v="BH Power Inc."/>
    <x v="39"/>
    <s v="BHP Elec Gen-Ben French Diesel"/>
    <n v="1146.3600000000001"/>
    <n v="243.53174399400001"/>
    <x v="3"/>
    <s v="BHP Elec Gen-Other-Ben French Diesel Unit 5"/>
  </r>
  <r>
    <s v="BH Power Inc."/>
    <x v="34"/>
    <s v="BHP General Plant-Land/Buildings-SD"/>
    <n v="979.30000000000007"/>
    <n v="257.22306530900005"/>
    <x v="3"/>
    <s v="BHP Gen Plant Land/Buildings-SD-Sturgis Office"/>
  </r>
  <r>
    <s v="BH Power Inc."/>
    <x v="29"/>
    <s v="BHP General Plant - State Wide-SD"/>
    <n v="383.38"/>
    <n v="278.90615132600004"/>
    <x v="3"/>
    <s v="BHP Gen Plant Other-SD Tax District 0299"/>
  </r>
  <r>
    <s v="BH Power Inc."/>
    <x v="34"/>
    <s v="BHP General Plant - State Wide-SD"/>
    <n v="461.90000000000003"/>
    <n v="301.06002268499998"/>
    <x v="3"/>
    <s v="BHP Gen Plant Other-SD Tax District 0197"/>
  </r>
  <r>
    <s v="BH Power Inc."/>
    <x v="25"/>
    <s v="BHP General Plant-Land/Buildings-SD"/>
    <n v="39804.51"/>
    <n v="301.7155073692"/>
    <x v="3"/>
    <s v="BHP Gen Plant Land/Buildings-SD-Rapid City Service Center"/>
  </r>
  <r>
    <s v="BH Power Inc."/>
    <x v="38"/>
    <s v="BHP Electric Substations-SD"/>
    <n v="17421.310000000001"/>
    <n v="322.95990325510002"/>
    <x v="3"/>
    <s v="BHP Elec Sub - SD 24 - CUSTER SUB (D)"/>
  </r>
  <r>
    <s v="BH Power Inc."/>
    <x v="23"/>
    <s v="BHP Electric Substations-WY"/>
    <n v="4422.01"/>
    <n v="331.03162437990005"/>
    <x v="3"/>
    <s v="BHP Elec Sub - WY 10 - NEWCASTLE STEEL SUB (D)"/>
  </r>
  <r>
    <s v="BH Power Inc."/>
    <x v="24"/>
    <s v="BHP Electric Transmission Lines-WY"/>
    <n v="18495.490000000002"/>
    <n v="343.99891319430003"/>
    <x v="3"/>
    <s v="BHP Elec T Line-WY 1.01-WYODAK-LOOKOUT - 230KV"/>
  </r>
  <r>
    <s v="BH Power Inc."/>
    <x v="29"/>
    <s v="BHP General Plant - State Wide-SD"/>
    <n v="2970.12"/>
    <n v="345.45718180199998"/>
    <x v="3"/>
    <s v="BHP Gen Plant Other-SD Tax District 0298"/>
  </r>
  <r>
    <s v="BH Power Inc."/>
    <x v="31"/>
    <s v="BHP General Plant - State Wide-SD"/>
    <n v="1274.58"/>
    <n v="348.10922368980005"/>
    <x v="3"/>
    <s v="BHP Gen Plant Other-SD Tax District 0501"/>
  </r>
  <r>
    <s v="BH Power Inc."/>
    <x v="31"/>
    <s v="BHP General Plant - State Wide-SD"/>
    <n v="1274.6000000000001"/>
    <n v="348.11468602600002"/>
    <x v="3"/>
    <s v="BHP Gen Plant Other-SD Tax District 0405"/>
  </r>
  <r>
    <s v="BH Power Inc."/>
    <x v="22"/>
    <s v="BHP Electric 69KV Distrib Lines-SD"/>
    <n v="3118.71"/>
    <n v="353.2589326035"/>
    <x v="3"/>
    <s v="BHP Elec 69KV D Line-SD 3.50-SUNDANCE HILL 69 -SUNDANCE HILL 4160-Butte SD"/>
  </r>
  <r>
    <s v="BH Power Inc."/>
    <x v="40"/>
    <s v="BHP Elec Gen-Prairie Gen-Cheyenne"/>
    <n v="21428.36"/>
    <n v="381.90158901000001"/>
    <x v="3"/>
    <s v="BHP Elec Gen-Prairie Gen-Cheyenne"/>
  </r>
  <r>
    <s v="BH Power Inc."/>
    <x v="41"/>
    <s v="BHP Elec Gen-Prairie Gen-Cheyenne"/>
    <n v="3542.35"/>
    <n v="389.38998987000002"/>
    <x v="3"/>
    <s v="BHP Elec Gen-Other-CPGS Combined Cycle"/>
  </r>
  <r>
    <s v="BH Power Inc."/>
    <x v="35"/>
    <s v="BHP General Plant - State Wide-SD"/>
    <n v="10392.19"/>
    <n v="399.22792986850004"/>
    <x v="3"/>
    <s v="BHP Gen Plant Other-SD Tax District 0501"/>
  </r>
  <r>
    <s v="BH Power Inc."/>
    <x v="58"/>
    <s v="BHP General Plant-Land/Buildings-WY"/>
    <n v="56789.14"/>
    <n v="403.80031575280003"/>
    <x v="3"/>
    <s v="BHP Gen Plant Land/Buildings-WY-Ns Complex General Plant Assets"/>
  </r>
  <r>
    <s v="BH Power Inc."/>
    <x v="30"/>
    <s v="BHP Electric Substations-SD"/>
    <n v="401.25"/>
    <n v="410.45064645000002"/>
    <x v="3"/>
    <s v="BHP Elec Sub - SD 27 - ANAMOSA SUB (D)"/>
  </r>
  <r>
    <s v="BH Power Inc."/>
    <x v="30"/>
    <s v="BHP Electric Substations-SD"/>
    <n v="5428.25"/>
    <n v="431.71637633250003"/>
    <x v="3"/>
    <s v="BHP Elec Sub - SD 85 - RADIO DRIVE SUB SW RC (D)"/>
  </r>
  <r>
    <s v="BH Power Inc."/>
    <x v="30"/>
    <s v="BHP Electric Substations-SD"/>
    <n v="425.93"/>
    <n v="435.69655786279998"/>
    <x v="3"/>
    <s v="BHP Elec Sub - SD 29 - DENVER ST SUB (D) RETIRED (EXCEPT LAND)"/>
  </r>
  <r>
    <s v="BH Power Inc."/>
    <x v="35"/>
    <s v="BHP General Plant - State Wide-SD"/>
    <n v="45113.49"/>
    <n v="442.07283761999997"/>
    <x v="3"/>
    <s v="BHP Gen Plant Other-SD Tax District 0513"/>
  </r>
  <r>
    <s v="BH Power Inc."/>
    <x v="45"/>
    <s v="BHP General Plant - State Wide-SD"/>
    <n v="31216.43"/>
    <n v="451.2219455709"/>
    <x v="3"/>
    <s v="BHP Gen Plant Other-SD Tax District 0299"/>
  </r>
  <r>
    <s v="BH Power Inc."/>
    <x v="22"/>
    <s v="BHP Electric 69KV Distrib Lines-WY"/>
    <n v="964.45"/>
    <n v="451.22551307700002"/>
    <x v="3"/>
    <s v="BHP Elec 69KV D Line-WY 3.38-NSI 4.16KV WEST TAP LINE-Campbell WY"/>
  </r>
  <r>
    <s v="BH Power Inc."/>
    <x v="21"/>
    <s v="BHP Electric Substations-WY"/>
    <n v="2164.9"/>
    <n v="472.74971607200001"/>
    <x v="3"/>
    <s v="BHP Elec Sub - WY 36 - SALT CREEK SUB (PRECORP) (D)"/>
  </r>
  <r>
    <s v="BH Power Inc."/>
    <x v="22"/>
    <s v="BHP Electric 69KV Distrib Lines-SD"/>
    <n v="4175.22"/>
    <n v="472.93071833700003"/>
    <x v="3"/>
    <s v="BHP Elec 69KV D Line-SD 3.51-HAYCREEK-SUNDANCE HILL 69kV Temp Line-Butte SD"/>
  </r>
  <r>
    <s v="BH Power Inc."/>
    <x v="44"/>
    <s v="BHP Electric Transmission Lines-WY"/>
    <n v="3146.7000000000003"/>
    <n v="500.38197199079997"/>
    <x v="3"/>
    <s v="BHP Elec T Line-WY 1.14 TAP FROM LINE 1.13 TO WYODAK BAGHOUSE SUB"/>
  </r>
  <r>
    <s v="BH Power Inc."/>
    <x v="12"/>
    <s v="BHP Electric Substations-SD"/>
    <n v="25766.83"/>
    <n v="530.97113943910006"/>
    <x v="3"/>
    <s v="BHP Elec Sub - SD 87 - SUNDANCE HILL SUB (D)"/>
  </r>
  <r>
    <s v="BH Power Inc."/>
    <x v="25"/>
    <s v="BHP Electric Substations-WY"/>
    <n v="23014.99"/>
    <n v="531.19011189820003"/>
    <x v="3"/>
    <s v="BHP Elec Sub - WY 02 - NSI 69KV SUB (D)"/>
  </r>
  <r>
    <s v="BH Power Inc."/>
    <x v="29"/>
    <s v="BHP General Plant - State Wide-SD"/>
    <n v="734.36"/>
    <n v="534.24153917199999"/>
    <x v="3"/>
    <s v="BHP Gen Plant Other-SD Tax District 0399"/>
  </r>
  <r>
    <s v="BH Power Inc."/>
    <x v="14"/>
    <s v="BHP Electric Distribution - Mass-WY"/>
    <n v="692.82"/>
    <n v="545.08458740399999"/>
    <x v="3"/>
    <s v="BHP Elec Distribution-WY-Crook County"/>
  </r>
  <r>
    <s v="BH Power Inc."/>
    <x v="11"/>
    <s v="BHP Electric Substations-WY"/>
    <n v="2360.94"/>
    <n v="548.6524310346"/>
    <x v="3"/>
    <s v="BHP Elec Sub - WY 32 - BARBER CREEK (PRECORP) (T)"/>
  </r>
  <r>
    <s v="BH Power Inc."/>
    <x v="28"/>
    <s v="BHP Electric Substations-SD"/>
    <n v="8825.7100000000009"/>
    <n v="598.99511273140001"/>
    <x v="3"/>
    <s v="BHP Elec Sub - SD 103 - CLEVELAND STREET SUB (D)"/>
  </r>
  <r>
    <s v="BH Power Inc."/>
    <x v="28"/>
    <s v="BHP Electric Substations-SD"/>
    <n v="8825.7100000000009"/>
    <n v="598.99511273140001"/>
    <x v="3"/>
    <s v="BHP Elec Sub - SD 26 - CROSS ST SUB 69/12.47 (D)"/>
  </r>
  <r>
    <s v="BH Power Inc."/>
    <x v="28"/>
    <s v="BHP Electric Substations-SD"/>
    <n v="8825.7100000000009"/>
    <n v="598.99511273140001"/>
    <x v="3"/>
    <s v="BHP Elec Sub - SD 27 - ANAMOSA SUB (D)"/>
  </r>
  <r>
    <s v="BH Power Inc."/>
    <x v="28"/>
    <s v="BHP Electric Substations-SD"/>
    <n v="8825.7100000000009"/>
    <n v="598.99511273140001"/>
    <x v="3"/>
    <s v="BHP Elec Sub - SD 30 - FOURTH ST SUB (D)"/>
  </r>
  <r>
    <s v="BH Power Inc."/>
    <x v="28"/>
    <s v="BHP Electric Substations-SD"/>
    <n v="8825.7100000000009"/>
    <n v="598.99511273140001"/>
    <x v="3"/>
    <s v="BHP Elec Sub - SD 40 - S FIFTH STREET SUB (D)"/>
  </r>
  <r>
    <s v="BH Power Inc."/>
    <x v="28"/>
    <s v="BHP Electric Substations-SD"/>
    <n v="8825.7100000000009"/>
    <n v="598.99511273140001"/>
    <x v="3"/>
    <s v="BHP Elec Sub - SD 43 - WEST BOULEVARD SUB (D)"/>
  </r>
  <r>
    <s v="BH Power Inc."/>
    <x v="28"/>
    <s v="BHP Electric Substations-SD"/>
    <n v="8825.7100000000009"/>
    <n v="598.99511273140001"/>
    <x v="3"/>
    <s v="BHP Elec Sub - SD 46 - EAST NORTH STREET SUB (D)"/>
  </r>
  <r>
    <s v="BH Power Inc."/>
    <x v="28"/>
    <s v="BHP Electric Substations-SD"/>
    <n v="8825.7100000000009"/>
    <n v="598.99511273140001"/>
    <x v="3"/>
    <s v="BHP Elec Sub - SD 78 - CENTURY ROAD SUB (D)"/>
  </r>
  <r>
    <s v="BH Power Inc."/>
    <x v="28"/>
    <s v="BHP Electric Substations-SD"/>
    <n v="8825.7100000000009"/>
    <n v="598.99511273140001"/>
    <x v="3"/>
    <s v="BHP Elec Sub - SD 86 - PIEDMONT SUB (D)"/>
  </r>
  <r>
    <s v="BH Power Inc."/>
    <x v="11"/>
    <s v="BHP Electric Substations-WY"/>
    <n v="9681.57"/>
    <n v="646.68066178140009"/>
    <x v="3"/>
    <s v="BHP Elec Sub - WY 27 - WYODAK 230KV SUB (D)"/>
  </r>
  <r>
    <s v="BH Power Inc."/>
    <x v="42"/>
    <s v="BHP General Plant - State Wide-SD"/>
    <n v="39318.61"/>
    <n v="646.96374319790004"/>
    <x v="3"/>
    <s v="BHP Gen Plant Other-SD Tax District 0513"/>
  </r>
  <r>
    <s v="BH Power Inc."/>
    <x v="48"/>
    <s v="BHP Electric Transmission Lines-SD"/>
    <n v="735.98"/>
    <n v="666.25999637680002"/>
    <x v="3"/>
    <s v="BHP Elec T Line-SD 1.03-LANGE- SOUTH RAPID CITY - 230KV"/>
  </r>
  <r>
    <s v="BH Power Inc."/>
    <x v="30"/>
    <s v="BHP Electric Substations-SD"/>
    <n v="655.36"/>
    <n v="669.57263100430009"/>
    <x v="3"/>
    <s v="BHP Elec Sub - SD 77 - 38TH STREET SUB (D)"/>
  </r>
  <r>
    <s v="BH Power Inc."/>
    <x v="23"/>
    <s v="BHP Electric Distribution - Mass-WY"/>
    <n v="5920.76"/>
    <n v="679.61633124319997"/>
    <x v="3"/>
    <s v="BHP Elec Distribution-WY-Crook County"/>
  </r>
  <r>
    <s v="BH Power Inc."/>
    <x v="47"/>
    <s v="BHP Electric Substations-WY"/>
    <n v="9990.8700000000008"/>
    <n v="683.92470612389991"/>
    <x v="3"/>
    <s v="BHP Elec Sub - WY 07 - OSAGE 230KV SUB (T)"/>
  </r>
  <r>
    <s v="BH Power Inc."/>
    <x v="32"/>
    <s v="BHP Electric Transmission Lines-WY"/>
    <n v="2981.64"/>
    <n v="701.49244049879997"/>
    <x v="3"/>
    <s v="BHP Elec T Line-WY 1.09-OSAGE 230KV SUB TO 69KV SUB - 69KV"/>
  </r>
  <r>
    <s v="BH Power Inc."/>
    <x v="21"/>
    <s v="BHP Electric Substations-SD"/>
    <n v="4018.61"/>
    <n v="701.79555371279992"/>
    <x v="3"/>
    <s v="BHP Elec Sub - SD 101- BIG BEND SUB (BHE) (D)"/>
  </r>
  <r>
    <s v="BH Power Inc."/>
    <x v="23"/>
    <s v="BHP Electric Distribution - Mass-MT"/>
    <n v="-1325.74"/>
    <n v="726.9499447134001"/>
    <x v="3"/>
    <s v="BHP Elec Distribution-MT-Powder River County"/>
  </r>
  <r>
    <s v="BH Power Inc."/>
    <x v="21"/>
    <s v="BHP Electric Substations-WY"/>
    <n v="3220.7200000000003"/>
    <n v="733.07582842440002"/>
    <x v="3"/>
    <s v="BHP Elec Sub - WY 35 - CLOVIS POINT (PRECORP) (D)"/>
  </r>
  <r>
    <s v="BH Power Inc."/>
    <x v="30"/>
    <s v="BHP Electric Substations-SD"/>
    <n v="724.67"/>
    <n v="740.49614922759997"/>
    <x v="3"/>
    <s v="BHP Elec Sub - SD 39 - ROBBINSDALE SUB (D)"/>
  </r>
  <r>
    <s v="BH Power Inc."/>
    <x v="38"/>
    <s v="BHP Electric Substations-SD"/>
    <n v="8345.7000000000007"/>
    <n v="773.54999716499992"/>
    <x v="3"/>
    <s v="BHP Elec Sub - SD 37 - RC 230/69-24.9 LANGE SUB (D)"/>
  </r>
  <r>
    <s v="BH Power Inc."/>
    <x v="31"/>
    <s v="BHP Electric Distribution - Mass-SD"/>
    <n v="3254.33"/>
    <n v="774.12605932430006"/>
    <x v="3"/>
    <s v="BHP Elec Distribution-SD-Lawrence County"/>
  </r>
  <r>
    <s v="BH Power Inc."/>
    <x v="29"/>
    <s v="BHP General Plant-Land/Buildings-SD"/>
    <n v="1879.25"/>
    <n v="785.37865940250003"/>
    <x v="3"/>
    <s v="BHP Gen Plant Land/Buildings-SD-RC General Office Parking Lot"/>
  </r>
  <r>
    <s v="BH Power Inc."/>
    <x v="30"/>
    <s v="BHP Electric Substations-WY"/>
    <n v="2089.16"/>
    <n v="786.45999922200008"/>
    <x v="3"/>
    <s v="BHP Elec Sub - WY 27 - WYODAK 230KV SUB (D)"/>
  </r>
  <r>
    <s v="BH Power Inc."/>
    <x v="31"/>
    <s v="BHP General Plant - State Wide-WY"/>
    <n v="1817.49"/>
    <n v="816.63671508840002"/>
    <x v="3"/>
    <s v="BHP Gen Plant Other-WY Tax District 0701"/>
  </r>
  <r>
    <s v="BH Power Inc."/>
    <x v="53"/>
    <s v="BHP General Plant - State Wide-SD"/>
    <n v="6355.43"/>
    <n v="830.69143538540004"/>
    <x v="3"/>
    <s v="BHP Gen Plant Other-SD Tax District 0199"/>
  </r>
  <r>
    <s v="BH Power Inc."/>
    <x v="31"/>
    <s v="BHP General Plant - State Wide-WY"/>
    <n v="1720.57"/>
    <n v="833.72287475140001"/>
    <x v="3"/>
    <s v="BHP Gen Plant Other-WY Tax District 0901"/>
  </r>
  <r>
    <s v="BH Power Inc."/>
    <x v="46"/>
    <s v="BHP General Plant-Land/Buildings-SD"/>
    <n v="4593.41"/>
    <n v="841.92717538430009"/>
    <x v="3"/>
    <s v="BHP Gen Plant Land/Buildings-SD-Rapid City Service Center"/>
  </r>
  <r>
    <s v="BH Power Inc."/>
    <x v="2"/>
    <s v="BHP Electric Distribution - Mass-MT"/>
    <n v="-3570.13"/>
    <n v="864.35821218290005"/>
    <x v="3"/>
    <s v="BHP Elec Distribution-MT-Powder River County"/>
  </r>
  <r>
    <s v="BH Power Inc."/>
    <x v="29"/>
    <s v="BHP General Plant - State Wide-SD"/>
    <n v="6686.35"/>
    <n v="868.69260738730009"/>
    <x v="3"/>
    <s v="BHP Gen Plant Other-SD Tax District 0699"/>
  </r>
  <r>
    <s v="BH Power Inc."/>
    <x v="21"/>
    <s v="BHP Electric Substations-SD"/>
    <n v="828.08"/>
    <n v="877.5228929896"/>
    <x v="3"/>
    <s v="BHP Elec Sub - SD 79 - 26/12KV RURAL EBF (D)"/>
  </r>
  <r>
    <s v="BH Power Inc."/>
    <x v="29"/>
    <s v="BHP General Plant - State Wide-SD"/>
    <n v="996.75"/>
    <n v="877.62814418079995"/>
    <x v="3"/>
    <s v="BHP Gen Plant Other-SD Tax District 0439"/>
  </r>
  <r>
    <s v="BH Power Inc."/>
    <x v="47"/>
    <s v="BHP Electric Substations-SD"/>
    <n v="30521.16"/>
    <n v="880.51330935179999"/>
    <x v="3"/>
    <s v="BHP Elec Sub - SD 16 - YELLOW CREEK SUB (T)"/>
  </r>
  <r>
    <s v="BH Power Inc."/>
    <x v="21"/>
    <s v="BHP Electric Substations-SD"/>
    <n v="837.11"/>
    <n v="887.37273395969999"/>
    <x v="3"/>
    <s v="BHP Elec Sub - SD 19 - BF NISLAND 24.9KV SUB (D)"/>
  </r>
  <r>
    <s v="BH Power Inc."/>
    <x v="22"/>
    <s v="BHP Electric 69KV Distrib Lines-SD"/>
    <n v="2556.11"/>
    <n v="893.77499491979995"/>
    <x v="3"/>
    <s v="BHP Elec 69KV D Line-SD 3.43-LANGE SUB TO LANGE CT 69KV LINE-Pennington SD"/>
  </r>
  <r>
    <s v="BH Power Inc."/>
    <x v="52"/>
    <s v="BHP General Plant-Land/Buildings-SD"/>
    <n v="2543.08"/>
    <n v="917.76313869679996"/>
    <x v="3"/>
    <s v="BHP Gen Plant Land/Buildings-SD-Deadwood Office/Service Center"/>
  </r>
  <r>
    <s v="BH Power Inc."/>
    <x v="52"/>
    <s v="BHP General Plant-Land/Buildings-SD"/>
    <n v="2543.08"/>
    <n v="917.76313869679996"/>
    <x v="3"/>
    <s v="BHP Gen Plant Land/Buildings-SD-Hot Springs Office"/>
  </r>
  <r>
    <s v="BH Power Inc."/>
    <x v="31"/>
    <s v="BHP General Plant-Land/Buildings-SD"/>
    <n v="3897.56"/>
    <n v="927.13485226759997"/>
    <x v="3"/>
    <s v="BHP Gen Plant Land/Buildings-SD-Sturgis Office"/>
  </r>
  <r>
    <s v="BH Power Inc."/>
    <x v="14"/>
    <s v="BHP Electric Distribution - Mass-MT"/>
    <n v="2977.31"/>
    <n v="957.34298467990004"/>
    <x v="3"/>
    <s v="BHP Elec Distribution-MT-Carter County"/>
  </r>
  <r>
    <s v="BH Power Inc."/>
    <x v="31"/>
    <s v="BHP General Plant - State Wide-SD"/>
    <n v="2345.1799999999998"/>
    <n v="971.09281450219999"/>
    <x v="3"/>
    <s v="BHP Gen Plant Other-SD Tax District 0326"/>
  </r>
  <r>
    <s v="BH Power Inc."/>
    <x v="27"/>
    <s v="BHP Elec Gen-Neil Simpson CT"/>
    <n v="976.38"/>
    <n v="993.61012904100005"/>
    <x v="3"/>
    <s v="BHP Elec Gen-Other-Neil Simpson CT Unit 1"/>
  </r>
  <r>
    <s v="BH Power Inc."/>
    <x v="35"/>
    <s v="BHP Electric Substations-SD"/>
    <n v="5180.37"/>
    <n v="995.04997652190002"/>
    <x v="3"/>
    <s v="BHP Elec Sub - SD 45 - MOBILE SUB-CAMPBELL ST (D)"/>
  </r>
  <r>
    <s v="BH Power Inc."/>
    <x v="49"/>
    <s v="BHP General Plant - State Wide-SD"/>
    <n v="27732.54"/>
    <n v="1020.0424787322"/>
    <x v="3"/>
    <s v="BHP Gen Plant Other-SD Tax District 0299"/>
  </r>
  <r>
    <s v="BH Power Inc."/>
    <x v="51"/>
    <s v="BHP General Plant - State Wide-SD"/>
    <n v="14194.630000000001"/>
    <n v="1058.3192490435999"/>
    <x v="3"/>
    <s v="BHP Gen Plant Other-SD Tax District 0298"/>
  </r>
  <r>
    <s v="BH Power Inc."/>
    <x v="50"/>
    <s v="BHP Elec Gen-Wyodak Plant"/>
    <n v="3988.55"/>
    <n v="1073.34544985"/>
    <x v="3"/>
    <s v="BHP Elec Gen-Steam-WYODAK 1 Joint Plant Unit 1"/>
  </r>
  <r>
    <s v="BH Power Inc."/>
    <x v="50"/>
    <s v="BHP General Plant - State Wide-SD"/>
    <n v="45263.35"/>
    <n v="1085.1001000839999"/>
    <x v="3"/>
    <s v="BHP Gen Plant Other-SD Tax District 0100"/>
  </r>
  <r>
    <s v="BH Power Inc."/>
    <x v="22"/>
    <s v="BHP Electric 69KV Distrib Lines-WY"/>
    <n v="2811.13"/>
    <n v="1093.7003180362001"/>
    <x v="3"/>
    <s v="BHP Elec 69KV D Line-WY 3.41-NSC CT#1 69KV TIE LINE-Campbell WY"/>
  </r>
  <r>
    <s v="BH Power Inc."/>
    <x v="21"/>
    <s v="BHP Electric Distribution - Mass-SD"/>
    <n v="27679.22"/>
    <n v="1097.0761260114"/>
    <x v="3"/>
    <s v="BHP Elec Distribution-SD-Lawrence County"/>
  </r>
  <r>
    <s v="BH Power Inc."/>
    <x v="22"/>
    <s v="BHP Electric 69KV Distrib Lines-SD"/>
    <n v="2368.2000000000003"/>
    <n v="1107.9809840519999"/>
    <x v="3"/>
    <s v="BHP Elec 69KV D Line-SD 3.37-SPRUCE GULCH TAP LINE-Lawrence SD"/>
  </r>
  <r>
    <s v="BH Power Inc."/>
    <x v="54"/>
    <s v="BHP Electric Substations-SD"/>
    <n v="10147.89"/>
    <n v="1137.7800060954"/>
    <x v="3"/>
    <s v="BHP Elec Sub - SD 01 - RC 230/69KV LANGE SUB (T)"/>
  </r>
  <r>
    <s v="BH Power Inc."/>
    <x v="34"/>
    <s v="BHP General Plant - State Wide-SD"/>
    <n v="14879.35"/>
    <n v="1192.2372310695"/>
    <x v="3"/>
    <s v="BHP Gen Plant Other-SD Tax District 0501"/>
  </r>
  <r>
    <s v="BH Power Inc."/>
    <x v="28"/>
    <s v="BHP General Plant-Land/Buildings-SD"/>
    <n v="17651.400000000001"/>
    <n v="1197.988868076"/>
    <x v="3"/>
    <s v="BHP Gen Plant Land/Buildings-SD-Rapid City Reliability Center/SC"/>
  </r>
  <r>
    <s v="BH Power Inc."/>
    <x v="10"/>
    <s v="BHP Electric Substations-WY"/>
    <n v="8191.34"/>
    <n v="1202.9812572742001"/>
    <x v="3"/>
    <s v="BHP Elec Sub - WY 16 - COLONY 69/24.9 SUB (D)"/>
  </r>
  <r>
    <s v="BH Power Inc."/>
    <x v="53"/>
    <s v="BHP General Plant-Land/Buildings-WY"/>
    <n v="1506.26"/>
    <n v="1224.0611044928"/>
    <x v="3"/>
    <s v="BHP Gen Plant Land/Buildings-WY-Upton Office"/>
  </r>
  <r>
    <s v="BH Power Inc."/>
    <x v="26"/>
    <s v="BHP Electric Distribution - Mass-MT"/>
    <n v="1485.45"/>
    <n v="1255.4905198373999"/>
    <x v="3"/>
    <s v="BHP Elec Distribution-MT-Powder River County"/>
  </r>
  <r>
    <s v="BH Power Inc."/>
    <x v="29"/>
    <s v="BHP Elec Gen-Wyodak Plant"/>
    <n v="2983.32"/>
    <n v="1266.9177276743001"/>
    <x v="3"/>
    <s v="BHP Elec Gen-Steam-WYODAK 1 Joint Plant Unit 1"/>
  </r>
  <r>
    <s v="BH Power Inc."/>
    <x v="24"/>
    <s v="BHP Electric Transmission Lines-WY"/>
    <n v="68238.09"/>
    <n v="1269.1650125763001"/>
    <x v="3"/>
    <s v="BHP Elec T Line-WY 1.15 TECKLA-OSAGE 230KV"/>
  </r>
  <r>
    <s v="BH Power Inc."/>
    <x v="36"/>
    <s v="BHP General Plant-Land/Buildings-SD"/>
    <n v="89579.61"/>
    <n v="1307.9230955556002"/>
    <x v="3"/>
    <s v="BHP Gen Plant Land/Buildings-SD-Rapid City Service Center"/>
  </r>
  <r>
    <s v="BH Power Inc."/>
    <x v="44"/>
    <s v="BHP Electric Transmission Lines-WY"/>
    <n v="3913.64"/>
    <n v="1309.6756353868"/>
    <x v="3"/>
    <s v="BHP Elec T Line-WY 1.09-OSAGE 230KV SUB TO 69KV SUB - 69KV"/>
  </r>
  <r>
    <s v="BH Power Inc."/>
    <x v="13"/>
    <s v="BHP Electric Distribution - Mass-MT"/>
    <n v="9928.6"/>
    <n v="1327.8362300858"/>
    <x v="3"/>
    <s v="BHP Elec Distribution-MT-Powder River County"/>
  </r>
  <r>
    <s v="BH Power Inc."/>
    <x v="53"/>
    <s v="BHP General Plant - Tower Sites-SD"/>
    <n v="78345.509999999995"/>
    <n v="1340.6546224810002"/>
    <x v="3"/>
    <s v="BHP Gen Plant Tower Sites-SD-Skyline Drive Communication Site"/>
  </r>
  <r>
    <s v="BH Power Inc."/>
    <x v="29"/>
    <s v="BHP General Plant-Land/Buildings-SD"/>
    <n v="11962.49"/>
    <n v="1391.3673800165002"/>
    <x v="3"/>
    <s v="BHP Gen Plant Land/Buildings-SD-Rapid City Truck Barn"/>
  </r>
  <r>
    <s v="BH Power Inc."/>
    <x v="21"/>
    <s v="BHP Electric Substations-SD"/>
    <n v="1312.02"/>
    <n v="1392.2366393607001"/>
    <x v="3"/>
    <s v="BHP Elec Sub - SD 54 - ST ONGE SUB (D)"/>
  </r>
  <r>
    <s v="BH Power Inc."/>
    <x v="21"/>
    <s v="BHP Electric Substations-SD"/>
    <n v="1340.54"/>
    <n v="1412.9649524179999"/>
    <x v="3"/>
    <s v="BHP Elec Sub - SD 63 - VALE SUB (D)"/>
  </r>
  <r>
    <s v="BH Power Inc."/>
    <x v="43"/>
    <s v="BHP Elec Gen-Corriedale Wind Farm"/>
    <n v="91328.930000000008"/>
    <n v="1417.8999040360002"/>
    <x v="3"/>
    <s v="BHP Elec Gen-Corriedale Wind Farm"/>
  </r>
  <r>
    <s v="BH Power Inc."/>
    <x v="41"/>
    <s v="BHP Elec Gen-Ben French CT"/>
    <n v="1104.76"/>
    <n v="1421.7535483156"/>
    <x v="3"/>
    <s v="BHP Elec Gen-Other-Ben French CT Unit 4"/>
  </r>
  <r>
    <s v="BH Power Inc."/>
    <x v="53"/>
    <s v="BHP General Plant - State Wide-SD"/>
    <n v="1456.84"/>
    <n v="1480.5123971175999"/>
    <x v="3"/>
    <s v="BHP Gen Plant Other-SD Tax District 0439"/>
  </r>
  <r>
    <s v="BH Power Inc."/>
    <x v="55"/>
    <s v="BHP Electric 69KV Distrib Lines-SD"/>
    <n v="9536.81"/>
    <n v="1495.8480762913998"/>
    <x v="3"/>
    <s v="BHP Elec 69KV D Line-SD 3.50-SUNDANCE HILL 69 -SUNDANCE HILL 4160-Butte SD"/>
  </r>
  <r>
    <s v="BH Power Inc."/>
    <x v="34"/>
    <s v="BHP General Plant - State Wide-SD"/>
    <n v="19042.32"/>
    <n v="1525.8034033704"/>
    <x v="3"/>
    <s v="BHP Gen Plant Other-SD Tax District 0612"/>
  </r>
  <r>
    <s v="BH Power Inc."/>
    <x v="11"/>
    <s v="BHP Electric Substations-WY"/>
    <n v="7185.59"/>
    <n v="1527.1504966081002"/>
    <x v="3"/>
    <s v="BHP Elec Sub - WY 38 - SHERIDAN SUB (PRECORP) (T)"/>
  </r>
  <r>
    <s v="BH Power Inc."/>
    <x v="22"/>
    <s v="BHP Electric Substations-WY"/>
    <n v="28864.34"/>
    <n v="1563.6684681068"/>
    <x v="3"/>
    <s v="BHP Elec Sub - WY 02 - NSI 69KV SUB (D)"/>
  </r>
  <r>
    <s v="BH Power Inc."/>
    <x v="51"/>
    <s v="BHP General Plant-Land/Buildings-SD"/>
    <n v="1564.99"/>
    <n v="1564.99"/>
    <x v="3"/>
    <s v="BHP Gen Plant Land/Buildings-SD-Custer Warehouse"/>
  </r>
  <r>
    <s v="BH Power Inc."/>
    <x v="21"/>
    <s v="BHP Electric Substations-WY"/>
    <n v="3254.85"/>
    <n v="1584.761037837"/>
    <x v="3"/>
    <s v="BHP Elec Sub - WY 25 - CITY OF GILLETTE (CITY OWNED) (D)"/>
  </r>
  <r>
    <s v="BH Power Inc."/>
    <x v="31"/>
    <s v="BHP General Plant - State Wide-SD"/>
    <n v="3673.7200000000003"/>
    <n v="1650.6801319152"/>
    <x v="3"/>
    <s v="BHP Gen Plant Other-SD Tax District 0398"/>
  </r>
  <r>
    <s v="BH Power Inc."/>
    <x v="41"/>
    <s v="BHP Elec Gen-Prairie Gen-Cheyenne"/>
    <n v="24419.360000000001"/>
    <n v="1651.1599751974002"/>
    <x v="3"/>
    <s v="BHP Elec Gen-Other-CPGS Common"/>
  </r>
  <r>
    <s v="BH Power Inc."/>
    <x v="31"/>
    <s v="BHP General Plant - State Wide-SD"/>
    <n v="5452.4000000000005"/>
    <n v="1681.2894144320001"/>
    <x v="3"/>
    <s v="BHP Gen Plant Other-SD Tax District 0131"/>
  </r>
  <r>
    <s v="BH Power Inc."/>
    <x v="30"/>
    <s v="BHP Electric Substations-SD"/>
    <n v="30034.240000000002"/>
    <n v="1751.6833754112001"/>
    <x v="3"/>
    <s v="BHP Elec Sub - SD 94 - SOUTH RAPID CITY SUB 12.47KV (D)"/>
  </r>
  <r>
    <s v="BH Power Inc."/>
    <x v="22"/>
    <s v="BHP Electric 69KV Distrib Lines-SD"/>
    <n v="1486.74"/>
    <n v="1837.8034553105999"/>
    <x v="3"/>
    <s v="BHP Elec 69KV D Line-SD 3.14-CEMENT PLANT-Pennington SD"/>
  </r>
  <r>
    <s v="BH Power Inc."/>
    <x v="37"/>
    <s v="BHP Electric Distribution - Mass-WY"/>
    <n v="5071.63"/>
    <n v="1988.6673947942002"/>
    <x v="3"/>
    <s v="BHP Elec Distribution-WY-Crook County"/>
  </r>
  <r>
    <s v="BH Power Inc."/>
    <x v="14"/>
    <s v="BHP Electric Distribution - Mass-MT"/>
    <n v="3646.08"/>
    <n v="1991.6978483592"/>
    <x v="3"/>
    <s v="BHP Elec Distribution-MT-Powder River County"/>
  </r>
  <r>
    <s v="BH Power Inc."/>
    <x v="26"/>
    <s v="BHP Electric Distribution - Mass-WY"/>
    <n v="2100.2600000000002"/>
    <n v="2080.7696453527001"/>
    <x v="3"/>
    <s v="BHP Elec Distribution-WY-Campbell County"/>
  </r>
  <r>
    <s v="BH Power Inc."/>
    <x v="52"/>
    <s v="BHP General Plant - State Wide-SD"/>
    <n v="21248.21"/>
    <n v="2091.3246843097004"/>
    <x v="3"/>
    <s v="BHP Gen Plant Other-SD Tax District 0100"/>
  </r>
  <r>
    <s v="BH Power Inc."/>
    <x v="34"/>
    <s v="BHP General Plant - State Wide-SD"/>
    <n v="7992"/>
    <n v="2104.0884453600002"/>
    <x v="3"/>
    <s v="BHP Gen Plant Other-SD Tax District 0260"/>
  </r>
  <r>
    <s v="BH Power Inc."/>
    <x v="56"/>
    <s v="BHP General Plant-Land/Buildings-WY"/>
    <n v="113886.40000000001"/>
    <n v="2104.6533992980003"/>
    <x v="3"/>
    <s v="BHP Gen Plant Land/Buildings-WY-Ns Complex General Plant Assets"/>
  </r>
  <r>
    <s v="BH Power Inc."/>
    <x v="11"/>
    <s v="BHP Electric Substations-WY"/>
    <n v="8960.2100000000009"/>
    <n v="2145.3866047349002"/>
    <x v="3"/>
    <s v="BHP Elec Sub - WY 34 - ANTELOPE SUB (PACIFICORP) (T)"/>
  </r>
  <r>
    <s v="BH Power Inc."/>
    <x v="59"/>
    <s v="BHP Electric Distribution - Mass-SD"/>
    <n v="27353.38"/>
    <n v="2164.4633857170002"/>
    <x v="3"/>
    <s v="BHP Elec Distribution-SD-Pennington County"/>
  </r>
  <r>
    <s v="BH Power Inc."/>
    <x v="31"/>
    <s v="BHP General Plant - State Wide-WY"/>
    <n v="4836.66"/>
    <n v="2173.2136817256001"/>
    <x v="3"/>
    <s v="BHP Gen Plant Other-WY Tax District 0798"/>
  </r>
  <r>
    <s v="BH Power Inc."/>
    <x v="34"/>
    <s v="BHP General Plant - State Wide-SD"/>
    <n v="3107.53"/>
    <n v="2223.2304433987001"/>
    <x v="3"/>
    <s v="BHP Gen Plant Other-SD Tax District 0398"/>
  </r>
  <r>
    <s v="BH Power Inc."/>
    <x v="35"/>
    <s v="BHP General Plant - State Wide-SD"/>
    <n v="6474.6900000000005"/>
    <n v="2238.5973917772003"/>
    <x v="3"/>
    <s v="BHP Gen Plant Other-SD Tax District 0527"/>
  </r>
  <r>
    <s v="BH Power Inc."/>
    <x v="35"/>
    <s v="BHP General Plant - State Wide-SD"/>
    <n v="9255.93"/>
    <n v="2251.9929451296002"/>
    <x v="3"/>
    <s v="BHP Gen Plant Other-SD Tax District 0100"/>
  </r>
  <r>
    <s v="BH Power Inc."/>
    <x v="57"/>
    <s v="BHP Elec Gen-Lange CT"/>
    <n v="39430.21"/>
    <n v="2264.3003129592003"/>
    <x v="3"/>
    <s v="BHP Elec Gen-Other-Lange CT Unit 1"/>
  </r>
  <r>
    <s v="BH Power Inc."/>
    <x v="28"/>
    <s v="BHP General Plant - Tower Sites-SD"/>
    <n v="6758.14"/>
    <n v="2316.4496657640002"/>
    <x v="3"/>
    <s v="BHP Gen Plant Tower Sites-SD-Keystone Control Plant Communication Site"/>
  </r>
  <r>
    <s v="BH Power Inc."/>
    <x v="52"/>
    <s v="BHP General Plant - Tower Sites-SD"/>
    <n v="6422.81"/>
    <n v="2317.9051641526003"/>
    <x v="3"/>
    <s v="BHP Gen Plant Tower Sites-SD-Dinosaur Hill Communication Site"/>
  </r>
  <r>
    <s v="BH Power Inc."/>
    <x v="30"/>
    <s v="BHP Electric Substations-SD"/>
    <n v="149225.84"/>
    <n v="2373.6279942751999"/>
    <x v="3"/>
    <s v="BHP Elec Sub - SD 51 - PLUMA SUB (D)"/>
  </r>
  <r>
    <s v="BH Power Inc."/>
    <x v="35"/>
    <s v="BHP General Plant - State Wide-SD"/>
    <n v="9796.92"/>
    <n v="2383.6172836224"/>
    <x v="3"/>
    <s v="BHP Gen Plant Other-SD Tax District 0125"/>
  </r>
  <r>
    <s v="BH Power Inc."/>
    <x v="55"/>
    <s v="BHP Electric 69KV Distrib Lines-SD"/>
    <n v="3680.21"/>
    <n v="2384.2551094723999"/>
    <x v="3"/>
    <s v="BHP Elec 69KV D Line-SD 3.37-SPRUCE GULCH TAP LINE-Lawrence SD"/>
  </r>
  <r>
    <s v="BH Power Inc."/>
    <x v="31"/>
    <s v="BHP General Plant - State Wide-SD"/>
    <n v="7245.45"/>
    <n v="2420.8687939373999"/>
    <x v="3"/>
    <s v="BHP Gen Plant Other-SD Tax District 0612"/>
  </r>
  <r>
    <s v="BH Power Inc."/>
    <x v="11"/>
    <s v="BHP Electric Substations-WY"/>
    <n v="5762.13"/>
    <n v="2436.6612170658"/>
    <x v="3"/>
    <s v="BHP Elec Sub - WY 33 - SHERIDAN (MDU)"/>
  </r>
  <r>
    <s v="BH Power Inc."/>
    <x v="30"/>
    <s v="BHP Electric Substations-SD"/>
    <n v="4000"/>
    <n v="2438.95964"/>
    <x v="3"/>
    <s v="BHP Elec Sub - SD 30 - FOURTH ST SUB (D)"/>
  </r>
  <r>
    <s v="BH Power Inc."/>
    <x v="36"/>
    <s v="BHP General Plant - State Wide-SD"/>
    <n v="3218.38"/>
    <n v="2534.1378005547999"/>
    <x v="3"/>
    <s v="BHP Gen Plant Other-SD Tax District 0298"/>
  </r>
  <r>
    <s v="BH Power Inc."/>
    <x v="36"/>
    <s v="BHP General Plant - State Wide-SD"/>
    <n v="3218.38"/>
    <n v="2534.1378005547999"/>
    <x v="3"/>
    <s v="BHP Gen Plant Other-SD Tax District 0399"/>
  </r>
  <r>
    <s v="BH Power Inc."/>
    <x v="36"/>
    <s v="BHP General Plant - State Wide-SD"/>
    <n v="3218.38"/>
    <n v="2534.1378005547999"/>
    <x v="3"/>
    <s v="BHP Gen Plant Other-SD Tax District 0406"/>
  </r>
  <r>
    <s v="BH Power Inc."/>
    <x v="36"/>
    <s v="BHP General Plant - State Wide-WY"/>
    <n v="3218.38"/>
    <n v="2534.1378005547999"/>
    <x v="3"/>
    <s v="BHP Gen Plant Other-WY Tax District 0799"/>
  </r>
  <r>
    <s v="BH Power Inc."/>
    <x v="21"/>
    <s v="BHP Electric Substations-SD"/>
    <n v="4521.6099999999997"/>
    <n v="2534.6217193335001"/>
    <x v="3"/>
    <s v="BHP Elec Sub - SD 29 - DENVER ST SUB (D) RETIRED (EXCEPT LAND)"/>
  </r>
  <r>
    <s v="BH Power Inc."/>
    <x v="27"/>
    <s v="BHP Elec Gen-Prairie Gen-Cheyenne"/>
    <n v="2537.64"/>
    <n v="2565.7587514187999"/>
    <x v="3"/>
    <s v="BHP Elec Gen-Other-CPGS Common"/>
  </r>
  <r>
    <s v="BH Power Inc."/>
    <x v="22"/>
    <s v="BHP Electric 69KV Distrib Lines-SD"/>
    <n v="75013.540000000008"/>
    <n v="2585.9972744396005"/>
    <x v="3"/>
    <s v="BHP Elec 69KV D Line-SD 3.09-SUNDANCE HILL-STURGIS-Meade SD"/>
  </r>
  <r>
    <s v="BH Power Inc."/>
    <x v="21"/>
    <s v="BHP Electric Substations-WY"/>
    <n v="20228.760000000002"/>
    <n v="2634.4013268924"/>
    <x v="3"/>
    <s v="BHP Elec Sub - WY 21 - SCADA CONTROL TOWER (TOWER to ADMIN. BLDG.) (T&amp;D)"/>
  </r>
  <r>
    <s v="BH Power Inc."/>
    <x v="22"/>
    <s v="BHP Electric 69KV Distrib Lines-SD"/>
    <n v="18069.920000000002"/>
    <n v="2707.6788473442002"/>
    <x v="3"/>
    <s v="BHP Elec 69KV D Line-SD 3.46-MINNEKAHTA-EDGEMONT-Fall River SD"/>
  </r>
  <r>
    <s v="BH Power Inc."/>
    <x v="21"/>
    <s v="BHP Electric 69KV Distrib Lines-SD"/>
    <n v="20893.07"/>
    <n v="2720.9147437042998"/>
    <x v="3"/>
    <s v="BHP Elec 69KV D Line-SD 3.50-SUNDANCE HILL 69 -SUNDANCE HILL 4160-Butte SD"/>
  </r>
  <r>
    <s v="BH Power Inc."/>
    <x v="12"/>
    <s v="BHP Electric Substations-SD"/>
    <n v="135221.79999999999"/>
    <n v="2786.4845315860002"/>
    <x v="3"/>
    <s v="BHP Elec Sub - SD 88 - SOUTH RAPID CITY SUB (T)"/>
  </r>
  <r>
    <s v="BH Power Inc."/>
    <x v="28"/>
    <s v="BHP General Plant - State Wide-SD"/>
    <n v="4882.1900000000005"/>
    <n v="2982.1605821484"/>
    <x v="3"/>
    <s v="BHP Gen Plant Other-SD Tax District 0406"/>
  </r>
  <r>
    <s v="BH Power Inc."/>
    <x v="21"/>
    <s v="BHP Electric Substations-SD"/>
    <n v="5807.64"/>
    <n v="2992.4433667956"/>
    <x v="3"/>
    <s v="BHP Elec Sub - SD 82 - SLY HILL REPEATER SITE (D)"/>
  </r>
  <r>
    <s v="BH Power Inc."/>
    <x v="35"/>
    <s v="BHP Electric Distribution - Mass-SD"/>
    <n v="12996.69"/>
    <n v="3162.1300279968"/>
    <x v="3"/>
    <s v="BHP Elec Distribution-SD-Pennington County"/>
  </r>
  <r>
    <s v="BH Power Inc."/>
    <x v="53"/>
    <s v="BHP General Plant - State Wide-WY"/>
    <n v="11029.79"/>
    <n v="3196.7182620715002"/>
    <x v="3"/>
    <s v="BHP Gen Plant Other-WY Tax District 0801"/>
  </r>
  <r>
    <s v="BH Power Inc."/>
    <x v="59"/>
    <s v="BHP General Plant - State Wide-SD"/>
    <n v="56051.8"/>
    <n v="3252.5979526740002"/>
    <x v="3"/>
    <s v="BHP Gen Plant Other-SD Tax District 0406"/>
  </r>
  <r>
    <s v="BH Power Inc."/>
    <x v="28"/>
    <s v="BHP General Plant - Tower Sites-SD"/>
    <n v="5698"/>
    <n v="3259.4933216999998"/>
    <x v="3"/>
    <s v="BHP Gen Plant Tower Sites-SD-Dinosaur Hill Communication Site"/>
  </r>
  <r>
    <s v="BH Power Inc."/>
    <x v="21"/>
    <s v="BHP Electric Substations-SD"/>
    <n v="3083.4"/>
    <n v="3259.9005296094001"/>
    <x v="3"/>
    <s v="BHP Elec Sub - SD 66 - HOT SPRINGS HYDRO SUB (D)"/>
  </r>
  <r>
    <s v="BH Power Inc."/>
    <x v="29"/>
    <s v="BHP General Plant-Land/Buildings-SD"/>
    <n v="76687.09"/>
    <n v="3286.1445672005998"/>
    <x v="3"/>
    <s v="BHP Gen Plant Land/Buildings-SD-Custer Office"/>
  </r>
  <r>
    <s v="BH Power Inc."/>
    <x v="58"/>
    <s v="BHP Elec Gen-Neil Simpson CT"/>
    <n v="77666.180000000008"/>
    <n v="3313.4994205030002"/>
    <x v="3"/>
    <s v="BHP Elec Gen-Other-Neil Simpson CT Unit 1"/>
  </r>
  <r>
    <s v="BH Power Inc."/>
    <x v="36"/>
    <s v="BHP Elec Gen-Wyodak Plant"/>
    <n v="11456.84"/>
    <n v="3374.3261758969002"/>
    <x v="3"/>
    <s v="BHP Elec Gen-Steam-WYODAK 1 Joint Plant Unit 1"/>
  </r>
  <r>
    <s v="BH Power Inc."/>
    <x v="22"/>
    <s v="BHP Electric Distribution - Mass-MT"/>
    <n v="13371.79"/>
    <n v="3393.2626879249001"/>
    <x v="3"/>
    <s v="BHP Elec Distribution-MT-Carter County"/>
  </r>
  <r>
    <s v="BH Power Inc."/>
    <x v="51"/>
    <s v="BHP General Plant-Land/Buildings-SD"/>
    <n v="47132.89"/>
    <n v="3514.1208154107999"/>
    <x v="3"/>
    <s v="BHP Gen Plant Land/Buildings-SD-Custer Office"/>
  </r>
  <r>
    <s v="BH Power Inc."/>
    <x v="48"/>
    <s v="BHP Electric Transmission Lines-SD"/>
    <n v="6184.3"/>
    <n v="3553.3399671759998"/>
    <x v="3"/>
    <s v="BHP Elec T Line-SD 1.06-MINNEKAHTA-OSAGE - 230KV"/>
  </r>
  <r>
    <s v="BH Power Inc."/>
    <x v="55"/>
    <s v="BHP Electric 69KV Distrib Lines-WY"/>
    <n v="3876.56"/>
    <n v="3674.665653952"/>
    <x v="3"/>
    <s v="BHP Elec 69KV D Line-WY 3.24-OSAGE-MOORCROFT FEED-Weston  WY"/>
  </r>
  <r>
    <s v="BH Power Inc."/>
    <x v="55"/>
    <s v="BHP Electric 69KV Distrib Lines-SD"/>
    <n v="2433.4299999999998"/>
    <n v="3694.5428086785"/>
    <x v="3"/>
    <s v="BHP Elec 69KV D Line-SD 3.14-CEMENT PLANT-Pennington SD"/>
  </r>
  <r>
    <s v="BH Power Inc."/>
    <x v="11"/>
    <s v="BHP Electric Substations-WY"/>
    <n v="23570.78"/>
    <n v="3697.8337364646"/>
    <x v="3"/>
    <s v="BHP Elec Sub - WY 39 - WYODAK BAGHOUSE SUB (PACIFICORP) (T)"/>
  </r>
  <r>
    <s v="BH Power Inc."/>
    <x v="53"/>
    <s v="BHP Elec Gen-Prairie Gen-Cheyenne"/>
    <n v="1308476.92"/>
    <n v="3717.8932357188"/>
    <x v="3"/>
    <s v="BHP Elec Gen-Other-CPGS Common"/>
  </r>
  <r>
    <s v="BH Power Inc."/>
    <x v="27"/>
    <s v="BHP General Plant - State Wide-SD"/>
    <n v="3772.32"/>
    <n v="3826.5051140783999"/>
    <x v="3"/>
    <s v="BHP Gen Plant Other-SD Tax District 0599"/>
  </r>
  <r>
    <s v="BH Power Inc."/>
    <x v="27"/>
    <s v="BHP General Plant - State Wide-SD"/>
    <n v="3772.32"/>
    <n v="3826.5051140783999"/>
    <x v="3"/>
    <s v="BHP Gen Plant Other-SD Tax District 0699"/>
  </r>
  <r>
    <s v="BH Power Inc."/>
    <x v="30"/>
    <s v="BHP Electric Substations-SD"/>
    <n v="4810.6099999999997"/>
    <n v="3883.6700113546999"/>
    <x v="3"/>
    <s v="BHP Elec Sub - SD 64 - EDGEMONT SUB (D)"/>
  </r>
  <r>
    <s v="BH Power Inc."/>
    <x v="22"/>
    <s v="BHP Electric 69KV Distrib Lines-WY"/>
    <n v="5684.81"/>
    <n v="3891.5361738671004"/>
    <x v="3"/>
    <s v="BHP Elec 69KV D Line-WY 3.24-OSAGE-MOORCROFT FEED-Weston  WY"/>
  </r>
  <r>
    <s v="BH Power Inc."/>
    <x v="30"/>
    <s v="BHP Electric Substations-SD"/>
    <n v="8229.02"/>
    <n v="3970.4199420902005"/>
    <x v="3"/>
    <s v="BHP Elec Sub - SD 74 - MOUNTAIN VIEW SUB (D)"/>
  </r>
  <r>
    <s v="BH Power Inc."/>
    <x v="31"/>
    <s v="BHP General Plant - State Wide-SD"/>
    <n v="7934.2300000000005"/>
    <n v="4081.2461455852003"/>
    <x v="3"/>
    <s v="BHP Gen Plant Other-SD Tax District 0439"/>
  </r>
  <r>
    <s v="BH Power Inc."/>
    <x v="58"/>
    <s v="BHP General Plant - State Wide-SD"/>
    <n v="41211.120000000003"/>
    <n v="4102.4771557583999"/>
    <x v="3"/>
    <s v="BHP Gen Plant Other-SD Tax District 0150"/>
  </r>
  <r>
    <s v="BH Power Inc."/>
    <x v="30"/>
    <s v="BHP Electric Substations-SD"/>
    <n v="4891.46"/>
    <n v="4123.6600459375995"/>
    <x v="3"/>
    <s v="BHP Elec Sub - SD 32 - HILL CITY 69/24.9KV SUB (D)"/>
  </r>
  <r>
    <s v="BH Power Inc."/>
    <x v="28"/>
    <s v="BHP General Plant - State Wide-NE"/>
    <n v="61004.800000000003"/>
    <n v="4140.3555128320004"/>
    <x v="3"/>
    <s v="BHP General Plant Other-NE Tax District 711"/>
  </r>
  <r>
    <s v="BH Power Inc."/>
    <x v="10"/>
    <s v="BHP Electric Distribution - Mass-MT"/>
    <n v="6169.92"/>
    <n v="4161.5858559935996"/>
    <x v="3"/>
    <s v="BHP Elec Distribution-MT-Meters &amp; Transformers"/>
  </r>
  <r>
    <s v="BH Power Inc."/>
    <x v="42"/>
    <s v="BHP General Plant - State Wide-SD"/>
    <n v="52039.78"/>
    <n v="4162.9200838595998"/>
    <x v="3"/>
    <s v="BHP Gen Plant Other-SD Tax District 0699"/>
  </r>
  <r>
    <s v="BH Power Inc."/>
    <x v="29"/>
    <s v="BHP General Plant-Land/Buildings-SD"/>
    <n v="4793.12"/>
    <n v="4190.1065711800002"/>
    <x v="3"/>
    <s v="BHP Gen Plant Land/Buildings-SD-Belle Fourche Office"/>
  </r>
  <r>
    <s v="BH Power Inc."/>
    <x v="58"/>
    <s v="BHP Elec Gen-Wyodak Plant"/>
    <n v="27633"/>
    <n v="4208.0882713821002"/>
    <x v="3"/>
    <s v="BHP Elec Gen-Steam-WYODAK 1 Joint Plant Unit 1"/>
  </r>
  <r>
    <s v="BH Power Inc."/>
    <x v="14"/>
    <s v="BHP Electric Distribution - Mass-WY"/>
    <n v="7281.55"/>
    <n v="4391.1910656621003"/>
    <x v="3"/>
    <s v="BHP Elec Distribution-WY-Campbell County"/>
  </r>
  <r>
    <s v="BH Power Inc."/>
    <x v="35"/>
    <s v="BHP General Plant - State Wide-WY"/>
    <n v="11074.84"/>
    <n v="4396.3505509644001"/>
    <x v="3"/>
    <s v="BHP Gen Plant Other-WY Tax District 0801"/>
  </r>
  <r>
    <s v="BH Power Inc."/>
    <x v="25"/>
    <s v="BHP General Plant-Land/Buildings-SD"/>
    <n v="708352.42"/>
    <n v="4458.8447276014003"/>
    <x v="3"/>
    <s v="BHP Gen Plant Land/Buildings-SD-Lange Laydown Yard"/>
  </r>
  <r>
    <s v="BH Power Inc."/>
    <x v="30"/>
    <s v="BHP Electric Substations-MT"/>
    <n v="-4804.95"/>
    <n v="4517.1466725602004"/>
    <x v="3"/>
    <s v="BHP Elec Sub - MT 02 - BELLE CREEK 69/24.9KV SUB (aka Wesco Pump Sub) (D)"/>
  </r>
  <r>
    <s v="BH Power Inc."/>
    <x v="59"/>
    <s v="BHP General Plant - State Wide-SD"/>
    <n v="105560.8"/>
    <n v="4572.7422754959998"/>
    <x v="3"/>
    <s v="BHP Gen Plant Other-SD Tax District 0599"/>
  </r>
  <r>
    <s v="BH Power Inc."/>
    <x v="53"/>
    <s v="BHP General Plant - State Wide-NE"/>
    <n v="115251.92"/>
    <n v="4584.7236826384005"/>
    <x v="3"/>
    <s v="BHP General Plant Other-NE Tax District 711"/>
  </r>
  <r>
    <s v="BH Power Inc."/>
    <x v="27"/>
    <s v="BHP Electric Substations-SD"/>
    <n v="4572.22"/>
    <n v="4607.8697822287995"/>
    <x v="3"/>
    <s v="BHP Elec Sub - SD 11 - SYSTEM CONTROL (T)"/>
  </r>
  <r>
    <s v="BH Power Inc."/>
    <x v="26"/>
    <s v="BHP Electric 69KV Distrib Lines-SD"/>
    <n v="117838.57"/>
    <n v="4615.2913571053996"/>
    <x v="3"/>
    <s v="BHP Elec 69KV D Line-SD 3.11-RAPID CITY LOOP-Pennington SD"/>
  </r>
  <r>
    <s v="BH Power Inc."/>
    <x v="55"/>
    <s v="BHP Electric 69KV Distrib Lines-SD"/>
    <n v="232045.25"/>
    <n v="4747.3418357225"/>
    <x v="3"/>
    <s v="BHP Elec 69KV D Line-SD 3.52-Red Rock 69KV TAP LINE-Pennington SD"/>
  </r>
  <r>
    <s v="BH Power Inc."/>
    <x v="31"/>
    <s v="BHP General Plant - State Wide-SD"/>
    <n v="10429.69"/>
    <n v="4786.2939422208001"/>
    <x v="3"/>
    <s v="BHP Gen Plant Other-SD Tax District 0399"/>
  </r>
  <r>
    <s v="BH Power Inc."/>
    <x v="35"/>
    <s v="BHP Elec Gen-Neil Simpson II"/>
    <n v="11502.34"/>
    <n v="4854.0153718184001"/>
    <x v="3"/>
    <s v="BHP Elec Gen-Steam-NEIL SIMPSON 2"/>
  </r>
  <r>
    <s v="BH Power Inc."/>
    <x v="39"/>
    <s v="BHP Elec Gen-Ben French CT"/>
    <n v="140640.44"/>
    <n v="4873.8058332460005"/>
    <x v="3"/>
    <s v="BHP Elec Gen-Other-Ben French CT Common"/>
  </r>
  <r>
    <s v="BH Power Inc."/>
    <x v="29"/>
    <s v="BHP General Plant - State Wide-WY"/>
    <n v="6418.81"/>
    <n v="4882.0997784702004"/>
    <x v="3"/>
    <s v="BHP Gen Plant Other-WY Tax District 0710"/>
  </r>
  <r>
    <s v="BH Power Inc."/>
    <x v="36"/>
    <s v="BHP General Plant - State Wide-SD"/>
    <n v="6436.75"/>
    <n v="5068.2677271550001"/>
    <x v="3"/>
    <s v="BHP Gen Plant Other-SD Tax District 0299"/>
  </r>
  <r>
    <s v="BH Power Inc."/>
    <x v="36"/>
    <s v="BHP General Plant - State Wide-SD"/>
    <n v="6436.75"/>
    <n v="5068.2677271550001"/>
    <x v="3"/>
    <s v="BHP Gen Plant Other-SD Tax District 0699"/>
  </r>
  <r>
    <s v="BH Power Inc."/>
    <x v="42"/>
    <s v="BHP General Plant - State Wide-SD"/>
    <n v="94373.87"/>
    <n v="5198.5206224391004"/>
    <x v="3"/>
    <s v="BHP Gen Plant Other-SD Tax District 0599"/>
  </r>
  <r>
    <s v="BH Power Inc."/>
    <x v="30"/>
    <s v="BHP Electric Substations-SD"/>
    <n v="10477.17"/>
    <n v="5209.2189134908003"/>
    <x v="3"/>
    <s v="BHP Elec Sub - SD 24 - CUSTER SUB (D)"/>
  </r>
  <r>
    <s v="BH Power Inc."/>
    <x v="36"/>
    <s v="BHP General Plant - State Wide-SD"/>
    <n v="6752.38"/>
    <n v="5232.7846441348001"/>
    <x v="3"/>
    <s v="BHP Gen Plant Other-SD Tax District 0599"/>
  </r>
  <r>
    <s v="BH Power Inc."/>
    <x v="52"/>
    <s v="BHP General Plant-Land/Buildings-SD"/>
    <n v="14590.86"/>
    <n v="5265.6438137556006"/>
    <x v="3"/>
    <s v="BHP Gen Plant Land/Buildings-SD-Sturgis Office"/>
  </r>
  <r>
    <s v="BH Power Inc."/>
    <x v="29"/>
    <s v="BHP General Plant-Land/Buildings-SD"/>
    <n v="5572.64"/>
    <n v="5288.2998352459999"/>
    <x v="3"/>
    <s v="BHP Gen Plant Land/Buildings-SD-Custer Warehouse"/>
  </r>
  <r>
    <s v="BH Power Inc."/>
    <x v="42"/>
    <s v="BHP General Plant - State Wide-SD"/>
    <n v="69348.95"/>
    <n v="5347.9687394065004"/>
    <x v="3"/>
    <s v="BHP Gen Plant Other-SD Tax District 0406"/>
  </r>
  <r>
    <s v="BH Power Inc."/>
    <x v="52"/>
    <s v="BHP General Plant-Land/Buildings-SD"/>
    <n v="23841.14"/>
    <n v="5475.2374835228002"/>
    <x v="3"/>
    <s v="BHP Gen Plant Land/Buildings-SD-Sturgis Service/Distribution Center"/>
  </r>
  <r>
    <s v="BH Power Inc."/>
    <x v="29"/>
    <s v="BHP General Plant-Land/Buildings-SD"/>
    <n v="9318.16"/>
    <n v="5625.0393223271994"/>
    <x v="3"/>
    <s v="BHP Gen Plant Land/Buildings-SD-Rapid City Plant Street"/>
  </r>
  <r>
    <s v="BH Power Inc."/>
    <x v="30"/>
    <s v="BHP Electric Substations-SD"/>
    <n v="5583.78"/>
    <n v="5695.4870366814002"/>
    <x v="3"/>
    <s v="BHP Elec Sub - SD 83 - STURGIS 12.47KV SUB (D)"/>
  </r>
  <r>
    <s v="BH Power Inc."/>
    <x v="31"/>
    <s v="BHP General Plant - State Wide-SD"/>
    <n v="18563.64"/>
    <n v="5724.2409627551997"/>
    <x v="3"/>
    <s v="BHP Gen Plant Other-SD Tax District 0196"/>
  </r>
  <r>
    <s v="BH Power Inc."/>
    <x v="21"/>
    <s v="BHP Electric Substations-MT"/>
    <n v="12616.93"/>
    <n v="5730.5219814778002"/>
    <x v="3"/>
    <s v="BHP Elec Sub - MT 03 - BELLE CREEK 24.9/4.16KV SUB (aka Townsite Sub) (D)"/>
  </r>
  <r>
    <s v="BH Power Inc."/>
    <x v="21"/>
    <s v="BHP Electric Substations-SD"/>
    <n v="5477.09"/>
    <n v="5801.9717355243001"/>
    <x v="3"/>
    <s v="BHP Elec Sub - SD 41 - TRI-STATE MILL SUB (D)"/>
  </r>
  <r>
    <s v="BH Power Inc."/>
    <x v="30"/>
    <s v="BHP Electric Substations-SD"/>
    <n v="22372.260000000002"/>
    <n v="5809.7058910137994"/>
    <x v="3"/>
    <s v="BHP Elec Sub - SD 40 - S FIFTH STREET SUB (D)"/>
  </r>
  <r>
    <s v="BH Power Inc."/>
    <x v="44"/>
    <s v="BHP Electric Transmission Lines-WY"/>
    <n v="30411.54"/>
    <n v="5834.8340932499996"/>
    <x v="3"/>
    <s v="BHP Elec T Line-WY 1.17-WINDSTAR-DAVE JOHNSTON - 230KV"/>
  </r>
  <r>
    <s v="BH Power Inc."/>
    <x v="27"/>
    <s v="BHP Elec Gen-Lange CT"/>
    <n v="5794.79"/>
    <n v="5902.5714936088998"/>
    <x v="3"/>
    <s v="BHP Elec Gen-Other-Lange CT Unit 1"/>
  </r>
  <r>
    <s v="BH Power Inc."/>
    <x v="22"/>
    <s v="BHP Electric 69KV Distrib Lines-WY"/>
    <n v="10854.2"/>
    <n v="5933.5022668319998"/>
    <x v="3"/>
    <s v="BHP Elec 69KV D Line-WY 3.32-WYODAK SHOVEL/IN PIT  SOURCE &amp; METERING-Campbell WY"/>
  </r>
  <r>
    <s v="BH Power Inc."/>
    <x v="55"/>
    <s v="BHP Electric 69KV Distrib Lines-SD"/>
    <n v="124703.85"/>
    <n v="5952.9802052190007"/>
    <x v="3"/>
    <s v="BHP Elec 69KV D Line-SD 3.09-SUNDANCE HILL-STURGIS-Meade SD"/>
  </r>
  <r>
    <s v="BH Power Inc."/>
    <x v="34"/>
    <s v="BHP General Plant-Land/Buildings-SD"/>
    <n v="29164.16"/>
    <n v="6117.1882673886003"/>
    <x v="3"/>
    <s v="BHP Gen Plant Land/Buildings-SD-Custer Warehouse"/>
  </r>
  <r>
    <s v="BH Power Inc."/>
    <x v="30"/>
    <s v="BHP Electric Substations-SD"/>
    <n v="14596.12"/>
    <n v="6441.2896263217999"/>
    <x v="3"/>
    <s v="BHP Elec Sub - SD 35 - PACTOLA SUB (D)"/>
  </r>
  <r>
    <s v="BH Power Inc."/>
    <x v="34"/>
    <s v="BHP General Plant - State Wide-SD"/>
    <n v="81192.100000000006"/>
    <n v="6505.6769609370003"/>
    <x v="3"/>
    <s v="BHP Gen Plant Other-SD Tax District 0513"/>
  </r>
  <r>
    <s v="BH Power Inc."/>
    <x v="30"/>
    <s v="BHP Electric Substations-SD"/>
    <n v="10723.74"/>
    <n v="6540.0312778713997"/>
    <x v="3"/>
    <s v="BHP Elec Sub - SD 28 - CEMETARY SUB (D)"/>
  </r>
  <r>
    <s v="BH Power Inc."/>
    <x v="29"/>
    <s v="BHP General Plant - State Wide-SD"/>
    <n v="15942.77"/>
    <n v="6662.8236422841001"/>
    <x v="3"/>
    <s v="BHP Gen Plant Other-SD Tax District 0150"/>
  </r>
  <r>
    <s v="BH Power Inc."/>
    <x v="55"/>
    <s v="BHP Electric Distribution - Mass-SD"/>
    <n v="91972.74"/>
    <n v="6899.3525659206007"/>
    <x v="3"/>
    <s v="BHP Elec Distribution-SD-Unspecified (CCNC Conversion)"/>
  </r>
  <r>
    <s v="BH Power Inc."/>
    <x v="11"/>
    <s v="BHP Electric Substations-SD"/>
    <n v="396033.89"/>
    <n v="7214.4820483687008"/>
    <x v="3"/>
    <s v="BHP Elec Sub - SD 74 - MOUNTAIN VIEW SUB (D)"/>
  </r>
  <r>
    <s v="BH Power Inc."/>
    <x v="52"/>
    <s v="BHP General Plant-Land/Buildings-SD"/>
    <n v="28293.23"/>
    <n v="7455.0720858338"/>
    <x v="3"/>
    <s v="BHP Gen Plant Land/Buildings-SD-Spearfish Office"/>
  </r>
  <r>
    <s v="BH Power Inc."/>
    <x v="21"/>
    <s v="BHP Electric Substations-WY"/>
    <n v="9670.4500000000007"/>
    <n v="7772.8006910722006"/>
    <x v="3"/>
    <s v="BHP Elec Sub - WY 17 - BARRETTS SAWMILL SUB (D)"/>
  </r>
  <r>
    <s v="BH Power Inc."/>
    <x v="55"/>
    <s v="BHP Electric 69KV Distrib Lines-SD"/>
    <n v="116578.48"/>
    <n v="7797.1524703777004"/>
    <x v="3"/>
    <s v="BHP Elec 69KV D Line-SD 3.04-PACTOLA-BEN FRENCH #1-Pennington SD"/>
  </r>
  <r>
    <s v="BH Power Inc."/>
    <x v="58"/>
    <s v="BHP General Plant - State Wide-SD"/>
    <n v="29065.21"/>
    <n v="7853.4557828604002"/>
    <x v="3"/>
    <s v="BHP Gen Plant Other-SD Tax District 0100"/>
  </r>
  <r>
    <s v="BH Power Inc."/>
    <x v="31"/>
    <s v="BHP General Plant - State Wide-WY"/>
    <n v="17373.240000000002"/>
    <n v="8209.2389581258994"/>
    <x v="3"/>
    <s v="BHP Gen Plant Other-WY Tax District 0799"/>
  </r>
  <r>
    <s v="BH Power Inc."/>
    <x v="45"/>
    <s v="BHP General Plant - State Wide-SD"/>
    <n v="49210.43"/>
    <n v="8298.669757652"/>
    <x v="3"/>
    <s v="BHP Gen Plant Other-SD Tax District 0199"/>
  </r>
  <r>
    <s v="BH Power Inc."/>
    <x v="52"/>
    <s v="BHP Elec Gen-Wyodak Plant"/>
    <n v="17797.23"/>
    <n v="8457.9004235533994"/>
    <x v="3"/>
    <s v="BHP Elec Gen-Steam-WYODAK 1 Joint Plant Unit 1"/>
  </r>
  <r>
    <s v="BH Power Inc."/>
    <x v="53"/>
    <s v="BHP General Plant-Land/Buildings-SD"/>
    <n v="61245.919999999998"/>
    <n v="8601.4483063409007"/>
    <x v="3"/>
    <s v="BHP Gen Plant Land/Buildings-SD-Sturgis Service/Distribution Center"/>
  </r>
  <r>
    <s v="BH Power Inc."/>
    <x v="32"/>
    <s v="BHP Electric Transmission Lines-WY"/>
    <n v="63807.360000000001"/>
    <n v="8606.9090688191991"/>
    <x v="3"/>
    <s v="BHP Elec T Line-WY 1.30 WYGEN 2, WYGEN 3 TO DONKEY CREEK DC"/>
  </r>
  <r>
    <s v="BH Power Inc."/>
    <x v="35"/>
    <s v="BHP General Plant - State Wide-WY"/>
    <n v="9180.9"/>
    <n v="9113.1474109375995"/>
    <x v="3"/>
    <s v="BHP Gen Plant Other-WY Tax District 0799"/>
  </r>
  <r>
    <s v="BH Power Inc."/>
    <x v="29"/>
    <s v="BHP General Plant-Land/Buildings-SD"/>
    <n v="9298.5300000000007"/>
    <n v="9253.6788270150009"/>
    <x v="3"/>
    <s v="ZZZZ BHP Gen Plant Land/Buildings-SD-Custer Office- DNU"/>
  </r>
  <r>
    <s v="BH Power Inc."/>
    <x v="29"/>
    <s v="BHP General Plant - State Wide-SD"/>
    <n v="22730.22"/>
    <n v="9499.4437735926003"/>
    <x v="3"/>
    <s v="BHP Gen Plant Other-SD Tax District 0599"/>
  </r>
  <r>
    <s v="BH Power Inc."/>
    <x v="22"/>
    <s v="BHP Electric 69KV Distrib Lines-SD"/>
    <n v="11967.11"/>
    <n v="9775.7243629413988"/>
    <x v="3"/>
    <s v="BHP Elec 69KV D Line-SD 3.17-WEST HILL-HOT SPRINGS-Fall River SD"/>
  </r>
  <r>
    <s v="BH Power Inc."/>
    <x v="41"/>
    <s v="BHP Elec Gen-Lange CT"/>
    <n v="29906.63"/>
    <n v="9862.9999652850001"/>
    <x v="3"/>
    <s v="BHP Elec Gen-Other-Lange CT Unit 1"/>
  </r>
  <r>
    <s v="BH Power Inc."/>
    <x v="34"/>
    <s v="BHP General Plant - State Wide-SD"/>
    <n v="15583.53"/>
    <n v="9910.1256502914002"/>
    <x v="3"/>
    <s v="BHP Gen Plant Other-SD Tax District 0399"/>
  </r>
  <r>
    <s v="BH Power Inc."/>
    <x v="23"/>
    <s v="BHP Electric Distribution - Mass-WY"/>
    <n v="151014.32"/>
    <n v="10024.052121857701"/>
    <x v="3"/>
    <s v="BHP Elec Distribution-WY-Weston County"/>
  </r>
  <r>
    <s v="BH Power Inc."/>
    <x v="30"/>
    <s v="BHP Electric Substations-SD"/>
    <n v="16194.11"/>
    <n v="10043.1875055621"/>
    <x v="3"/>
    <s v="BHP Elec Sub - SD 73 - WHITEWOOD 69/24.9KV SUB (D)"/>
  </r>
  <r>
    <s v="BH Power Inc."/>
    <x v="11"/>
    <s v="BHP Electric Substations-WY"/>
    <n v="18793.34"/>
    <n v="10384.766685446401"/>
    <x v="3"/>
    <s v="BHP Elec Sub - WY 21 - SCADA CONTROL TOWER (TOWER to ADMIN. BLDG.) (T&amp;D)"/>
  </r>
  <r>
    <s v="BH Power Inc."/>
    <x v="29"/>
    <s v="BHP General Plant-Land/Buildings-SD"/>
    <n v="13007.94"/>
    <n v="11016.006754517901"/>
    <x v="3"/>
    <s v="BHP Gen Plant Land/Buildings-SD-Deadwood Office/Service Center"/>
  </r>
  <r>
    <s v="BH Power Inc."/>
    <x v="13"/>
    <s v="BHP Electric Distribution - Mass-MT"/>
    <n v="27630.54"/>
    <n v="11072.202164723101"/>
    <x v="3"/>
    <s v="BHP Elec Distribution-MT-Meters &amp; Transformers"/>
  </r>
  <r>
    <s v="BH Power Inc."/>
    <x v="38"/>
    <s v="BHP Electric Substations-SD"/>
    <n v="47321.13"/>
    <n v="11403.9801629577"/>
    <x v="3"/>
    <s v="BHP Elec Sub - SD 98 - MINNEKAHTA 69KV SUB (D)"/>
  </r>
  <r>
    <s v="BH Power Inc."/>
    <x v="42"/>
    <s v="BHP General Plant - State Wide-WY"/>
    <n v="30699.84"/>
    <n v="11499.4401241178"/>
    <x v="3"/>
    <s v="BHP Gen Plant Other-WY Tax District 0801"/>
  </r>
  <r>
    <s v="BH Power Inc."/>
    <x v="34"/>
    <s v="BHP Elec Gen-Neil Simpson II"/>
    <n v="155954.88"/>
    <n v="11708.2558249306"/>
    <x v="3"/>
    <s v="BHP Elec Gen-Steam-NEIL SIMPSON 2"/>
  </r>
  <r>
    <s v="BH Power Inc."/>
    <x v="55"/>
    <s v="BHP Electric 69KV Distrib Lines-WY"/>
    <n v="22248.86"/>
    <n v="11986.4718701984"/>
    <x v="3"/>
    <s v="BHP Elec 69KV D Line-WY 3.41-NSC CT#1 69KV TIE LINE-Campbell WY"/>
  </r>
  <r>
    <s v="BH Power Inc."/>
    <x v="49"/>
    <s v="BHP General Plant - State Wide-SD"/>
    <n v="52814.71"/>
    <n v="12303.1502523501"/>
    <x v="3"/>
    <s v="BHP Gen Plant Other-SD Tax District 0527"/>
  </r>
  <r>
    <s v="BH Power Inc."/>
    <x v="13"/>
    <s v="BHP Electric Distribution - Mass-WY"/>
    <n v="114671.21"/>
    <n v="12352.5161442548"/>
    <x v="3"/>
    <s v="BHP Elec Distribution-WY-Weston County"/>
  </r>
  <r>
    <s v="BH Power Inc."/>
    <x v="56"/>
    <s v="BHP General Plant - State Wide-WY"/>
    <n v="62646.880000000005"/>
    <n v="12743.802487926401"/>
    <x v="3"/>
    <s v="BHP Gen Plant Other-WY Tax District 0801"/>
  </r>
  <r>
    <s v="BH Power Inc."/>
    <x v="32"/>
    <s v="BHP Electric Transmission Lines-SD"/>
    <n v="1355883.4100000001"/>
    <n v="12760.056065500801"/>
    <x v="3"/>
    <s v="BHP Elec T Line-SD 1.19-TAP OFF LANGE-WEST HILL TO NEW SUB- 230KV"/>
  </r>
  <r>
    <s v="BH Power Inc."/>
    <x v="59"/>
    <s v="BHP General Plant - State Wide-SD"/>
    <n v="70480.86"/>
    <n v="12783.897897180001"/>
    <x v="3"/>
    <s v="BHP Gen Plant Other-SD Tax District 0699"/>
  </r>
  <r>
    <s v="BH Power Inc."/>
    <x v="22"/>
    <s v="BHP Electric 69KV Distrib Lines-SD"/>
    <n v="356345.84"/>
    <n v="12870.7940875164"/>
    <x v="3"/>
    <s v="BHP Elec 69KV D Line-SD 3.04-PACTOLA-BEN FRENCH #1-Pennington SD"/>
  </r>
  <r>
    <s v="BH Power Inc."/>
    <x v="21"/>
    <s v="BHP Electric Substations-SD"/>
    <n v="39682.629999999997"/>
    <n v="13256.7575532639"/>
    <x v="3"/>
    <s v="BHP Elec Sub - SD 99 - REA SUB NEAR PROVO (REA OWNED) (D)"/>
  </r>
  <r>
    <s v="BH Power Inc."/>
    <x v="23"/>
    <s v="BHP Electric Distribution - Mass-WY"/>
    <n v="124255.98"/>
    <n v="13611.6814609742"/>
    <x v="3"/>
    <s v="BHP Elec Distribution-WY-Campbell County"/>
  </r>
  <r>
    <s v="BH Power Inc."/>
    <x v="30"/>
    <s v="BHP Electric Substations-SD"/>
    <n v="33182.520000000004"/>
    <n v="13653.7824700368"/>
    <x v="3"/>
    <s v="BHP Elec Sub - SD 42 - USBR E RCTIE/CAMPBELL ST SUB (D)"/>
  </r>
  <r>
    <s v="BH Power Inc."/>
    <x v="30"/>
    <s v="BHP Electric Substations-SD"/>
    <n v="25309.37"/>
    <n v="13681.265737553"/>
    <x v="3"/>
    <s v="BHP Elec Sub - SD 87 - SUNDANCE HILL SUB (D)"/>
  </r>
  <r>
    <s v="BH Power Inc."/>
    <x v="34"/>
    <s v="BHP General Plant - State Wide-SD"/>
    <n v="34247.590000000004"/>
    <n v="13810.8879810132"/>
    <x v="3"/>
    <s v="BHP Gen Plant Other-SD Tax District 0298"/>
  </r>
  <r>
    <s v="BH Power Inc."/>
    <x v="55"/>
    <s v="BHP Electric 69KV Distrib Lines-WY"/>
    <n v="18678.11"/>
    <n v="14138.7960099595"/>
    <x v="3"/>
    <s v="BHP Elec 69KV D Line-WY 3.32-WYODAK SHOVEL/IN PIT  SOURCE &amp; METERING-Campbell WY"/>
  </r>
  <r>
    <s v="BH Power Inc."/>
    <x v="29"/>
    <s v="BHP General Plant - State Wide-WY"/>
    <n v="15136.710000000001"/>
    <n v="14211.273362650201"/>
    <x v="3"/>
    <s v="BHP Gen Plant Other-WY Tax District 0799"/>
  </r>
  <r>
    <s v="BH Power Inc."/>
    <x v="40"/>
    <s v="BHP Elec Gen-Prairie Gen-Cheyenne"/>
    <n v="370956.11"/>
    <n v="14227.0338128162"/>
    <x v="3"/>
    <s v="BHP Elec Gen-Other-CPGS Combined Cycle"/>
  </r>
  <r>
    <s v="BH Power Inc."/>
    <x v="51"/>
    <s v="BHP General Plant - State Wide-SD"/>
    <n v="18991.47"/>
    <n v="14541.489979387999"/>
    <x v="3"/>
    <s v="BHP Gen Plant Other-SD Tax District 0199"/>
  </r>
  <r>
    <s v="BH Power Inc."/>
    <x v="12"/>
    <s v="BHP Electric Distribution - Mass-MT"/>
    <n v="13144.37"/>
    <n v="14560.5944728505"/>
    <x v="3"/>
    <s v="BHP Elec Distribution-MT-Powder River County"/>
  </r>
  <r>
    <s v="BH Power Inc."/>
    <x v="22"/>
    <s v="BHP Electric 69KV Distrib Lines-MT"/>
    <n v="14681.1"/>
    <n v="14677.258543374001"/>
    <x v="3"/>
    <s v="BHP Elec 69KV D Line-MT 3.18-SUNDANCE HILL-BELLE CREEK-Powder River MT"/>
  </r>
  <r>
    <s v="BH Power Inc."/>
    <x v="59"/>
    <s v="BHP Elec Gen-Neil Simpson II"/>
    <n v="306442.58"/>
    <n v="14882.317765362999"/>
    <x v="3"/>
    <s v="BHP Elec Gen-Steam-NEIL SIMPSON 2"/>
  </r>
  <r>
    <s v="BH Power Inc."/>
    <x v="21"/>
    <s v="BHP Electric Substations-WY"/>
    <n v="23821.13"/>
    <n v="14971.6681049697"/>
    <x v="3"/>
    <s v="BHP Elec Sub - WY 19 - RUSHMORE BUYOUT OSAGE #3 (D)"/>
  </r>
  <r>
    <s v="BH Power Inc."/>
    <x v="55"/>
    <s v="BHP Electric Distribution - Mass-MT"/>
    <n v="34260.29"/>
    <n v="15056.3512231776"/>
    <x v="3"/>
    <s v="BHP Elec Distribution-MT-Carter County"/>
  </r>
  <r>
    <s v="BH Power Inc."/>
    <x v="13"/>
    <s v="BHP Electric Distribution - Mass-SD"/>
    <n v="192532.30000000002"/>
    <n v="15349.3366874159"/>
    <x v="3"/>
    <s v="BHP Elec Distribution-SD-Fall River County"/>
  </r>
  <r>
    <s v="BH Power Inc."/>
    <x v="31"/>
    <s v="BHP General Plant - State Wide-SD"/>
    <n v="31504.940000000002"/>
    <n v="15853.5075588214"/>
    <x v="3"/>
    <s v="BHP Gen Plant Other-SD Tax District 0406"/>
  </r>
  <r>
    <s v="BH Power Inc."/>
    <x v="35"/>
    <s v="BHP General Plant - State Wide-SD"/>
    <n v="20048.38"/>
    <n v="15896.878472722601"/>
    <x v="3"/>
    <s v="BHP Gen Plant Other-SD Tax District 0399"/>
  </r>
  <r>
    <s v="BH Power Inc."/>
    <x v="55"/>
    <s v="BHP Electric 69KV Distrib Lines-WY"/>
    <n v="24646.41"/>
    <n v="15967.384734200401"/>
    <x v="3"/>
    <s v="BHP Elec 69KV D Line-WY 3.38-NSI 4.16KV WEST TAP LINE-Campbell WY"/>
  </r>
  <r>
    <s v="BH Power Inc."/>
    <x v="58"/>
    <s v="BHP General Plant - State Wide-WY"/>
    <n v="22353"/>
    <n v="16212.118792769999"/>
    <x v="3"/>
    <s v="BHP Gen Plant Other-WY Tax District 0799"/>
  </r>
  <r>
    <s v="BH Power Inc."/>
    <x v="12"/>
    <s v="BHP Electric Substations-SD"/>
    <n v="792067.81"/>
    <n v="16321.959185073702"/>
    <x v="3"/>
    <s v="BHP Elec Sub - SD 74 - MOUNTAIN VIEW SUB (D)"/>
  </r>
  <r>
    <s v="BH Power Inc."/>
    <x v="21"/>
    <s v="BHP Electric Substations-WY"/>
    <n v="22749.56"/>
    <n v="16359.1817515192"/>
    <x v="3"/>
    <s v="BHP Elec Sub - WY 12 - AF RADAR SITE - COLONY (D)"/>
  </r>
  <r>
    <s v="BH Power Inc."/>
    <x v="52"/>
    <s v="BHP Elec Gen-Neil Simpson CT"/>
    <n v="169178.12"/>
    <n v="16651.114536288402"/>
    <x v="3"/>
    <s v="BHP Elec Gen-Other-Neil Simpson CT Unit 1"/>
  </r>
  <r>
    <s v="BH Power Inc."/>
    <x v="13"/>
    <s v="BHP Electric Distribution - Mass-SD"/>
    <n v="267311.61"/>
    <n v="16861.2164877996"/>
    <x v="3"/>
    <s v="BHP Elec Distribution-SD-Meade County"/>
  </r>
  <r>
    <s v="BH Power Inc."/>
    <x v="56"/>
    <s v="BHP General Plant - State Wide-SD"/>
    <n v="63913.200000000004"/>
    <n v="17001.827715288"/>
    <x v="3"/>
    <s v="BHP Gen Plant Other-SD Tax District 0299"/>
  </r>
  <r>
    <s v="BH Power Inc."/>
    <x v="50"/>
    <s v="BHP General Plant - State Wide-WY"/>
    <n v="25029.82"/>
    <n v="17065.813414619701"/>
    <x v="3"/>
    <s v="BHP Gen Plant Other-WY Tax District 0801"/>
  </r>
  <r>
    <s v="BH Power Inc."/>
    <x v="41"/>
    <s v="BHP Elec Gen-Ben French CT"/>
    <n v="13612.86"/>
    <n v="17316.429690524201"/>
    <x v="3"/>
    <s v="BHP Elec Gen-Other-Ben French CT Unit 3"/>
  </r>
  <r>
    <s v="BH Power Inc."/>
    <x v="32"/>
    <s v="BHP Electric Transmission Lines-WY"/>
    <n v="53595.99"/>
    <n v="17317.191304538999"/>
    <x v="3"/>
    <s v="BHP Elec T Line-WY 3.34-NSI-NSII 69KV TIE LINE - 69KV"/>
  </r>
  <r>
    <s v="BH Power Inc."/>
    <x v="58"/>
    <s v="BHP General Plant - State Wide-WY"/>
    <n v="28348.920000000002"/>
    <n v="17335.594206252001"/>
    <x v="3"/>
    <s v="BHP Gen Plant Other-WY Tax District 0710"/>
  </r>
  <r>
    <s v="BH Power Inc."/>
    <x v="36"/>
    <s v="BHP General Plant - State Wide-WY"/>
    <n v="31768.49"/>
    <n v="17368.288100147198"/>
    <x v="3"/>
    <s v="BHP Gen Plant Other-WY Tax District 0801"/>
  </r>
  <r>
    <s v="BH Power Inc."/>
    <x v="58"/>
    <s v="BHP General Plant - State Wide-SD"/>
    <n v="40228.840000000004"/>
    <n v="17735.0727872596"/>
    <x v="3"/>
    <s v="BHP Gen Plant Other-SD Tax District 0298"/>
  </r>
  <r>
    <s v="BH Power Inc."/>
    <x v="29"/>
    <s v="BHP General Plant-Land/Buildings-SD"/>
    <n v="23077.97"/>
    <n v="18040.128421195899"/>
    <x v="3"/>
    <s v="BHP Gen Plant Land/Buildings-SD-Sturgis Office"/>
  </r>
  <r>
    <s v="BH Power Inc."/>
    <x v="55"/>
    <s v="BHP Electric 69KV Distrib Lines-SD"/>
    <n v="45228.020000000004"/>
    <n v="18197.683352403801"/>
    <x v="3"/>
    <s v="BHP Elec 69KV D Line-SD 3.44-TAP TO SPF HYDRO &amp; SPF PARK (FUTURE)-Lawrence SD"/>
  </r>
  <r>
    <s v="BH Power Inc."/>
    <x v="29"/>
    <s v="BHP General Plant - State Wide-WY"/>
    <n v="30268.58"/>
    <n v="18272.0572227786"/>
    <x v="3"/>
    <s v="BHP Gen Plant Other-WY Tax District 0700"/>
  </r>
  <r>
    <s v="BH Power Inc."/>
    <x v="21"/>
    <s v="BHP Electric Substations-WY"/>
    <n v="38120.68"/>
    <n v="18308.295937887702"/>
    <x v="3"/>
    <s v="BHP Elec Sub - WY 24 - NSI PLANT (D)"/>
  </r>
  <r>
    <s v="BH Power Inc."/>
    <x v="21"/>
    <s v="BHP Electric Substations-MT"/>
    <n v="-63329.85"/>
    <n v="18531.109731175802"/>
    <x v="3"/>
    <s v="BHP Elec Sub - MT 02 - BELLE CREEK 69/24.9KV SUB (aka Wesco Pump Sub) (D)"/>
  </r>
  <r>
    <s v="BH Power Inc."/>
    <x v="59"/>
    <s v="BHP General Plant - State Wide-WY"/>
    <n v="52741.62"/>
    <n v="18641.309875774201"/>
    <x v="3"/>
    <s v="BHP Gen Plant Other-WY Tax District 0801"/>
  </r>
  <r>
    <s v="BH Power Inc."/>
    <x v="11"/>
    <s v="BHP Electric Substations-WY"/>
    <n v="68860.3"/>
    <n v="18644.466321575001"/>
    <x v="3"/>
    <s v="BHP Elec Sub - WY 31 - PUMPKIN BUTTE SUB (BASIN) (T)"/>
  </r>
  <r>
    <s v="BH Power Inc."/>
    <x v="10"/>
    <s v="BHP Electric Distribution - Mass-WY"/>
    <n v="148250.67000000001"/>
    <n v="18679.491174410603"/>
    <x v="3"/>
    <s v="BHP Elec Distribution-WY-Weston County"/>
  </r>
  <r>
    <s v="BH Power Inc."/>
    <x v="29"/>
    <s v="BHP General Plant-Land/Buildings-SD"/>
    <n v="26371.41"/>
    <n v="19007.830027879601"/>
    <x v="3"/>
    <s v="BHP Gen Plant Land/Buildings-SD-Hot Springs Office"/>
  </r>
  <r>
    <s v="BH Power Inc."/>
    <x v="59"/>
    <s v="BHP General Plant - State Wide-SD"/>
    <n v="496272.74"/>
    <n v="19134.690145578897"/>
    <x v="3"/>
    <s v="BHP Gen Plant Other-SD Tax District 0199"/>
  </r>
  <r>
    <s v="BH Power Inc."/>
    <x v="27"/>
    <s v="BHP Elec Gen-Wyodak Plant"/>
    <n v="18932.260000000002"/>
    <n v="19157.187930607299"/>
    <x v="3"/>
    <s v="BHP Elec Gen-Steam-WYODAK 1 Joint Plant Unit 1"/>
  </r>
  <r>
    <s v="BH Power Inc."/>
    <x v="58"/>
    <s v="BHP General Plant - State Wide-SD"/>
    <n v="21434.79"/>
    <n v="19204.082550790801"/>
    <x v="3"/>
    <s v="BHP Gen Plant Other-SD Tax District 0299"/>
  </r>
  <r>
    <s v="BH Power Inc."/>
    <x v="31"/>
    <s v="BHP General Plant - State Wide-SD"/>
    <n v="41431"/>
    <n v="19365.8012376525"/>
    <x v="3"/>
    <s v="BHP Gen Plant Other-SD Tax District 0599"/>
  </r>
  <r>
    <s v="BH Power Inc."/>
    <x v="52"/>
    <s v="BHP General Plant-Land/Buildings-SD"/>
    <n v="79226.3"/>
    <n v="19485.839345780401"/>
    <x v="3"/>
    <s v="BHP Gen Plant Land/Buildings-SD-Custer Office"/>
  </r>
  <r>
    <s v="BH Power Inc."/>
    <x v="55"/>
    <s v="BHP Electric 69KV Distrib Lines-MT"/>
    <n v="18935.310000000001"/>
    <n v="19688.513908827801"/>
    <x v="3"/>
    <s v="BHP Elec 69KV D Line-MT 3.18-SUNDANCE HILL-BELLE CREEK-Powder River MT"/>
  </r>
  <r>
    <s v="BH Power Inc."/>
    <x v="13"/>
    <s v="BHP Electric Distribution - Mass-SD"/>
    <n v="272472.25"/>
    <n v="19777.400977683803"/>
    <x v="3"/>
    <s v="BHP Elec Distribution-SD-Lawrence County"/>
  </r>
  <r>
    <s v="BH Power Inc."/>
    <x v="56"/>
    <s v="BHP General Plant - State Wide-SD"/>
    <n v="185104.23"/>
    <n v="19854.5543469023"/>
    <x v="3"/>
    <s v="BHP Gen Plant Other-SD Tax District 0406"/>
  </r>
  <r>
    <s v="BH Power Inc."/>
    <x v="60"/>
    <s v="BHP Elec Gen-Ben French Diesel"/>
    <n v="50995.090000000004"/>
    <n v="20028.8699403598"/>
    <x v="3"/>
    <s v="BHP Elec Gen-Other-Ben French Diesel Common"/>
  </r>
  <r>
    <s v="BH Power Inc."/>
    <x v="22"/>
    <s v="BHP Electric 69KV Distrib Lines-SD"/>
    <n v="69228.290000000008"/>
    <n v="20115.272393178602"/>
    <x v="3"/>
    <s v="BHP Elec 69KV D Line-SD 3.44-TAP TO SPF HYDRO &amp; SPF PARK (FUTURE)-Lawrence SD"/>
  </r>
  <r>
    <s v="BH Power Inc."/>
    <x v="29"/>
    <s v="BHP General Plant-Land/Buildings-SD"/>
    <n v="44981.270000000004"/>
    <n v="20125.724859759001"/>
    <x v="3"/>
    <s v="BHP Gen Plant Land/Buildings-SD-Rapid City Reliability Center/SC"/>
  </r>
  <r>
    <s v="BH Power Inc."/>
    <x v="56"/>
    <s v="BHP Elec Gen-Prairie Gen-Cheyenne"/>
    <n v="144934.47"/>
    <n v="20411.2851860511"/>
    <x v="3"/>
    <s v="BHP Elec Gen-Prairie Gen-Cheyenne"/>
  </r>
  <r>
    <s v="BH Power Inc."/>
    <x v="50"/>
    <s v="BHP General Plant - State Wide-SD"/>
    <n v="40757.83"/>
    <n v="20582.675619519003"/>
    <x v="3"/>
    <s v="BHP Gen Plant Other-SD Tax District 0114"/>
  </r>
  <r>
    <s v="BH Power Inc."/>
    <x v="60"/>
    <s v="BHP Elec Gen-Ben French CT"/>
    <n v="29195.100000000002"/>
    <n v="20784.676315095003"/>
    <x v="3"/>
    <s v="BHP Elec Gen-Other-Ben French CT Unit 2"/>
  </r>
  <r>
    <s v="BH Power Inc."/>
    <x v="52"/>
    <s v="BHP Elec Gen-WYGen 3"/>
    <n v="212642.87"/>
    <n v="20929.0704004459"/>
    <x v="3"/>
    <s v="BHP Elec Gen-Steam-WYGEN 3 Unit 1"/>
  </r>
  <r>
    <s v="BH Power Inc."/>
    <x v="31"/>
    <s v="BHP General Plant - State Wide-SD"/>
    <n v="47483.040000000001"/>
    <n v="21360.031766145799"/>
    <x v="3"/>
    <s v="BHP Gen Plant Other-SD Tax District 0699"/>
  </r>
  <r>
    <s v="BH Power Inc."/>
    <x v="30"/>
    <s v="BHP Electric Substations-SD"/>
    <n v="25107.25"/>
    <n v="21563.5992539625"/>
    <x v="3"/>
    <s v="BHP Elec Sub - SD 23 - EDGEMONT 69KV RIVER SUB (D)"/>
  </r>
  <r>
    <s v="BH Power Inc."/>
    <x v="29"/>
    <s v="BHP General Plant-Land/Buildings-SD"/>
    <n v="67178.98"/>
    <n v="21694.957482620401"/>
    <x v="3"/>
    <s v="BHP Gen Plant Land/Buildings-SD-Spearfish Office"/>
  </r>
  <r>
    <s v="BH Power Inc."/>
    <x v="58"/>
    <s v="BHP Electric Distribution - Mass-SD"/>
    <n v="80384.639999999999"/>
    <n v="21720.029404953599"/>
    <x v="3"/>
    <s v="BHP Elec Distribution-SD-Pennington County"/>
  </r>
  <r>
    <s v="BH Power Inc."/>
    <x v="61"/>
    <s v="BHP Elec Gen-Ben French Diesel"/>
    <n v="223044.75"/>
    <n v="22111.275867997501"/>
    <x v="3"/>
    <s v="BHP Elec Gen-Other-Ben French Diesel Unit 4"/>
  </r>
  <r>
    <s v="BH Power Inc."/>
    <x v="47"/>
    <s v="BHP Electric Substations-SD"/>
    <n v="57834.49"/>
    <n v="22674.612126506199"/>
    <x v="3"/>
    <s v="BHP Elec Sub - SD 88 - SOUTH RAPID CITY SUB (T)"/>
  </r>
  <r>
    <s v="BH Power Inc."/>
    <x v="36"/>
    <s v="BHP General Plant - State Wide-SD"/>
    <n v="34924.94"/>
    <n v="22851.899543121599"/>
    <x v="3"/>
    <s v="BHP Gen Plant Other-SD Tax District 0202"/>
  </r>
  <r>
    <s v="BH Power Inc."/>
    <x v="56"/>
    <s v="BHP General Plant - State Wide-SD"/>
    <n v="401538.87"/>
    <n v="23038.553666515498"/>
    <x v="3"/>
    <s v="BHP Gen Plant Other-SD Tax District 0699"/>
  </r>
  <r>
    <s v="BH Power Inc."/>
    <x v="56"/>
    <s v="BHP Electric Distribution - Mass-SD"/>
    <n v="199735.43"/>
    <n v="23147.218322258799"/>
    <x v="3"/>
    <s v="BHP Elec Distribution-SD-Pennington County"/>
  </r>
  <r>
    <s v="BH Power Inc."/>
    <x v="34"/>
    <s v="BHP General Plant - State Wide-SD"/>
    <n v="36132.44"/>
    <n v="23149.913077580401"/>
    <x v="3"/>
    <s v="BHP Gen Plant Other-SD Tax District 0299"/>
  </r>
  <r>
    <s v="BH Power Inc."/>
    <x v="61"/>
    <s v="BHP Elec Gen-Ben French Diesel"/>
    <n v="225506.93"/>
    <n v="23177.613143798899"/>
    <x v="3"/>
    <s v="BHP Elec Gen-Other-Ben French Diesel Unit 3"/>
  </r>
  <r>
    <s v="BH Power Inc."/>
    <x v="34"/>
    <s v="BHP General Plant - State Wide-WY"/>
    <n v="37296.379999999997"/>
    <n v="23913.876715644499"/>
    <x v="3"/>
    <s v="BHP Gen Plant Other-WY Tax District 0799"/>
  </r>
  <r>
    <s v="BH Power Inc."/>
    <x v="35"/>
    <s v="BHP General Plant - State Wide-SD"/>
    <n v="186417.37"/>
    <n v="24200.127563013299"/>
    <x v="3"/>
    <s v="BHP Gen Plant Other-SD Tax District 0150"/>
  </r>
  <r>
    <s v="BH Power Inc."/>
    <x v="52"/>
    <s v="BHP Elec Gen-Lange CT"/>
    <n v="247234.7"/>
    <n v="24333.721801879001"/>
    <x v="3"/>
    <s v="BHP Elec Gen-Other-Lange CT Unit 1"/>
  </r>
  <r>
    <s v="BH Power Inc."/>
    <x v="22"/>
    <s v="BHP Electric Distribution - Mass-WY"/>
    <n v="93294.7"/>
    <n v="24558.419629879201"/>
    <x v="3"/>
    <s v="BHP Elec Distribution-WY-Crook County"/>
  </r>
  <r>
    <s v="BH Power Inc."/>
    <x v="61"/>
    <s v="BHP Elec Gen-Ben French CT"/>
    <n v="712855.99"/>
    <n v="24889.1884888569"/>
    <x v="3"/>
    <s v="BHP Elec Gen-Other-Ben French CT Common"/>
  </r>
  <r>
    <s v="BH Power Inc."/>
    <x v="34"/>
    <s v="BHP Elec Gen-Wyodak Plant"/>
    <n v="114952.36"/>
    <n v="25011.288564921499"/>
    <x v="3"/>
    <s v="BHP Elec Gen-Steam-WYODAK 1 Joint Plant Unit 1"/>
  </r>
  <r>
    <s v="BH Power Inc."/>
    <x v="29"/>
    <s v="BHP Elec Gen-Neil Simpson II"/>
    <n v="97860.92"/>
    <n v="25107.7962802806"/>
    <x v="3"/>
    <s v="BHP Elec Gen-Steam-NEIL SIMPSON 2"/>
  </r>
  <r>
    <s v="BH Power Inc."/>
    <x v="61"/>
    <s v="BHP Elec Gen-Ben French Diesel"/>
    <n v="209370.19"/>
    <n v="25117.886948965901"/>
    <x v="3"/>
    <s v="BHP Elec Gen-Other-Ben French Diesel Unit 1"/>
  </r>
  <r>
    <s v="BH Power Inc."/>
    <x v="13"/>
    <s v="BHP Electric Distribution - Mass-SD"/>
    <n v="274642.46000000002"/>
    <n v="25217.924523518403"/>
    <x v="3"/>
    <s v="BHP Elec Distribution-SD-Butte County"/>
  </r>
  <r>
    <s v="BH Power Inc."/>
    <x v="52"/>
    <s v="BHP Elec Gen-Ben French CT"/>
    <n v="260231.27000000002"/>
    <n v="25612.8906190339"/>
    <x v="3"/>
    <s v="BHP Elec Gen-Other-Ben French CT Common"/>
  </r>
  <r>
    <s v="BH Power Inc."/>
    <x v="51"/>
    <s v="BHP Elec Gen-Wyodak Plant"/>
    <n v="25838.84"/>
    <n v="25838.84"/>
    <x v="3"/>
    <s v="BHP Elec Gen-Steam-WYODAK 1 Joint Plant Unit 1"/>
  </r>
  <r>
    <s v="BH Power Inc."/>
    <x v="28"/>
    <s v="BHP General Plant - Tower Sites-SD"/>
    <n v="57319.33"/>
    <n v="25886.679255812502"/>
    <x v="3"/>
    <s v="BHP Gen Plant Tower Sites-SD-Skyline Drive Communication Site"/>
  </r>
  <r>
    <s v="BH Power Inc."/>
    <x v="22"/>
    <s v="BHP Electric 69KV Distrib Lines-SD"/>
    <n v="60506.83"/>
    <n v="25925.3851811479"/>
    <x v="3"/>
    <s v="BHP Elec 69KV D Line-SD 3.40-RADIO DRIVE SUB 69KV TAP LINE-Pennington SD"/>
  </r>
  <r>
    <s v="BH Power Inc."/>
    <x v="35"/>
    <s v="BHP General Plant - State Wide-SD"/>
    <n v="37086.340000000004"/>
    <n v="26703.9369771403"/>
    <x v="3"/>
    <s v="BHP Gen Plant Other-SD Tax District 0299"/>
  </r>
  <r>
    <s v="BH Power Inc."/>
    <x v="21"/>
    <s v="BHP Electric Substations-WY"/>
    <n v="38284.36"/>
    <n v="26727.326056333601"/>
    <x v="3"/>
    <s v="BHP Elec Sub - WY 05 - UPTON METERING STATION (D)"/>
  </r>
  <r>
    <s v="BH Power Inc."/>
    <x v="28"/>
    <s v="BHP General Plant - Tower Sites-SD"/>
    <n v="51074.47"/>
    <n v="26911.331470004901"/>
    <x v="3"/>
    <s v="BHP Gen Plant Tower Sites-SD-Hill City Communication Site"/>
  </r>
  <r>
    <s v="BH Power Inc."/>
    <x v="32"/>
    <s v="BHP Electric Transmission Lines-WY"/>
    <n v="55868.97"/>
    <n v="27165.037432330799"/>
    <x v="3"/>
    <s v="BHP Elec T Line-WY 1.05-WYODAK 230KV DC EXIT - 230KV"/>
  </r>
  <r>
    <s v="BH Power Inc."/>
    <x v="42"/>
    <s v="BHP General Plant - State Wide-SD"/>
    <n v="128263.09"/>
    <n v="27339.088324754903"/>
    <x v="3"/>
    <s v="BHP Gen Plant Other-SD Tax District 0199"/>
  </r>
  <r>
    <s v="BH Power Inc."/>
    <x v="22"/>
    <s v="BHP Electric 69KV Distrib Lines-SD"/>
    <n v="112264.96000000001"/>
    <n v="28197.117367718402"/>
    <x v="3"/>
    <s v="BHP Elec 69KV D Line-SD 3.31-PLUMA-WHITEWOOD-Meade SD"/>
  </r>
  <r>
    <s v="BH Power Inc."/>
    <x v="34"/>
    <s v="BHP General Plant - State Wide-SD"/>
    <n v="61735.340000000004"/>
    <n v="28496.246750145201"/>
    <x v="3"/>
    <s v="BHP Gen Plant Other-SD Tax District 0406"/>
  </r>
  <r>
    <s v="BH Power Inc."/>
    <x v="32"/>
    <s v="BHP Electric Transmission Lines-WY"/>
    <n v="87346.52"/>
    <n v="29876.665201530501"/>
    <x v="3"/>
    <s v="BHP Elec T Line-WY 3.33-NSI-WYODAK TIE LINE - 69KV"/>
  </r>
  <r>
    <s v="BH Power Inc."/>
    <x v="22"/>
    <s v="BHP Electric 69KV Distrib Lines-SD"/>
    <n v="81106.259999999995"/>
    <n v="29957.526608739601"/>
    <x v="3"/>
    <s v="BHP Elec 69KV D Line-SD 3.42-PIEDMONT SUB 69KV TAP LINE-Meade SD"/>
  </r>
  <r>
    <s v="BH Power Inc."/>
    <x v="60"/>
    <s v="BHP Elec Gen-Prairie Gen-Cheyenne"/>
    <n v="160379.73000000001"/>
    <n v="29997.4150764162"/>
    <x v="3"/>
    <s v="BHP Elec Gen-Other-CPGS Combined Cycle"/>
  </r>
  <r>
    <s v="BH Power Inc."/>
    <x v="35"/>
    <s v="BHP General Plant - State Wide-SD"/>
    <n v="68211.63"/>
    <n v="30049.406527864801"/>
    <x v="3"/>
    <s v="BHP Gen Plant Other-SD Tax District 0406"/>
  </r>
  <r>
    <s v="BH Power Inc."/>
    <x v="30"/>
    <s v="BHP Electric Substations-SD"/>
    <n v="163866.85"/>
    <n v="30409.259677712998"/>
    <x v="3"/>
    <s v="BHP Elec Sub - SD 103 - CLEVELAND STREET SUB (D)"/>
  </r>
  <r>
    <s v="BH Power Inc."/>
    <x v="32"/>
    <s v="BHP Electric Transmission Lines-WY"/>
    <n v="104200.59"/>
    <n v="31052.870968200899"/>
    <x v="3"/>
    <s v="BHP Elec T Line-WY 1.08-YELLOW CREEK-OSAGE - 230KV"/>
  </r>
  <r>
    <s v="BH Power Inc."/>
    <x v="42"/>
    <s v="BHP General Plant - State Wide-SD"/>
    <n v="146023.83000000002"/>
    <n v="31483.879226624998"/>
    <x v="3"/>
    <s v="BHP Gen Plant Other-SD Tax District 0299"/>
  </r>
  <r>
    <s v="BH Power Inc."/>
    <x v="22"/>
    <s v="BHP Electric 69KV Distrib Lines-SD"/>
    <n v="924736.51"/>
    <n v="31879.126014247398"/>
    <x v="3"/>
    <s v="BHP Elec 69KV D Line-SD 3.09-SUNDANCE HILL-STURGIS-Lawrence SD"/>
  </r>
  <r>
    <s v="BH Power Inc."/>
    <x v="21"/>
    <s v="BHP Electric Substations-SD"/>
    <n v="36494.89"/>
    <n v="31907.108838609602"/>
    <x v="3"/>
    <s v="BHP Elec Sub - SD 33 - MPI SUBSTATION (D)"/>
  </r>
  <r>
    <s v="BH Power Inc."/>
    <x v="58"/>
    <s v="BHP Elec Gen-Prairie Gen-Cheyenne"/>
    <n v="86486.35"/>
    <n v="32121.473774095502"/>
    <x v="3"/>
    <s v="BHP Elec Gen-Prairie Gen-Cheyenne"/>
  </r>
  <r>
    <s v="BH Power Inc."/>
    <x v="52"/>
    <s v="BHP General Plant-Land/Buildings-WY"/>
    <n v="89198.31"/>
    <n v="32190.462333882599"/>
    <x v="3"/>
    <s v="BHP Gen Plant Land/Buildings-WY-Ns Complex General Plant Assets"/>
  </r>
  <r>
    <s v="BH Power Inc."/>
    <x v="32"/>
    <s v="BHP Electric Transmission Lines-WY"/>
    <n v="239170.86000000002"/>
    <n v="32261.510959414201"/>
    <x v="3"/>
    <s v="BHP Elec T Line-WY 1.17-WINDSTAR-DAVE JOHNSTON - 230KV"/>
  </r>
  <r>
    <s v="BH Power Inc."/>
    <x v="22"/>
    <s v="BHP Electric 69KV Distrib Lines-SD"/>
    <n v="936912.46"/>
    <n v="32298.876548800399"/>
    <x v="3"/>
    <s v="BHP Elec 69KV D Line-SD 3.09-SUNDANCE HILL-STURGIS-Butte SD"/>
  </r>
  <r>
    <s v="BH Power Inc."/>
    <x v="55"/>
    <s v="BHP Electric 69KV Distrib Lines-SD"/>
    <n v="74440.850000000006"/>
    <n v="32344.559837916499"/>
    <x v="3"/>
    <s v="BHP Elec 69KV D Line-SD 3.39-TAP TO MALL SUB-Pennington SD"/>
  </r>
  <r>
    <s v="BH Power Inc."/>
    <x v="13"/>
    <s v="BHP Electric Distribution - Mass-SD"/>
    <n v="392070.46"/>
    <n v="32380.981577965998"/>
    <x v="3"/>
    <s v="BHP Elec Distribution-SD-Custer County"/>
  </r>
  <r>
    <s v="BH Power Inc."/>
    <x v="39"/>
    <s v="BHP Elec Gen-Ben French Diesel"/>
    <n v="177192.83000000002"/>
    <n v="32533.416509838898"/>
    <x v="3"/>
    <s v="BHP Elec Gen-Other-Ben French Diesel Common"/>
  </r>
  <r>
    <s v="BH Power Inc."/>
    <x v="61"/>
    <s v="BHP Elec Gen-Ben French Diesel"/>
    <n v="239549.77000000002"/>
    <n v="32681.9028751402"/>
    <x v="3"/>
    <s v="BHP Elec Gen-Other-Ben French Diesel Unit 5"/>
  </r>
  <r>
    <s v="BH Power Inc."/>
    <x v="23"/>
    <s v="BHP Electric Distribution - Mass-SD"/>
    <n v="205444.02000000002"/>
    <n v="32907.359635759298"/>
    <x v="3"/>
    <s v="BHP Elec Distribution-SD-Fall River County"/>
  </r>
  <r>
    <s v="BH Power Inc."/>
    <x v="63"/>
    <s v="BHP General Plant - State Wide-WY"/>
    <n v="148886.30000000002"/>
    <n v="33127.486122833005"/>
    <x v="3"/>
    <s v="BHP Gen Plant Other-WY Tax District 0799"/>
  </r>
  <r>
    <s v="BH Power Inc."/>
    <x v="32"/>
    <s v="BHP Electric Transmission Lines-WY"/>
    <n v="256950.79"/>
    <n v="33547.395803618099"/>
    <x v="3"/>
    <s v="BHP Elec T Line-WY 1.13 DONKEY CREEK-WYODAK TIE LINE #2 230KV DC"/>
  </r>
  <r>
    <s v="BH Power Inc."/>
    <x v="10"/>
    <s v="BHP Electric Distribution - Mass-SD"/>
    <n v="248690.06"/>
    <n v="33901.973294821204"/>
    <x v="3"/>
    <s v="BHP Elec Distribution-SD-Fall River County"/>
  </r>
  <r>
    <s v="BH Power Inc."/>
    <x v="62"/>
    <s v="BHP Elec Gen-WYGen 3"/>
    <n v="702294.89"/>
    <n v="33922.1498060632"/>
    <x v="3"/>
    <s v="BHP Elec Gen-Steam-WYGEN 3 Unit 1"/>
  </r>
  <r>
    <s v="BH Power Inc."/>
    <x v="22"/>
    <s v="BHP Electric 69KV Distrib Lines-SD"/>
    <n v="78957.73"/>
    <n v="34227.4975627397"/>
    <x v="3"/>
    <s v="BHP Elec 69KV D Line-SD 3.39-TAP TO MALL SUB-Pennington SD"/>
  </r>
  <r>
    <s v="BH Power Inc."/>
    <x v="27"/>
    <s v="BHP Elec Gen-Ben French CT"/>
    <n v="33828.67"/>
    <n v="34391.226717357698"/>
    <x v="3"/>
    <s v="BHP Elec Gen-Other-Ben French CT Common"/>
  </r>
  <r>
    <s v="BH Power Inc."/>
    <x v="29"/>
    <s v="BHP Elec Gen-Prairie Gen-Cheyenne"/>
    <n v="91824.71"/>
    <n v="34407.140662767597"/>
    <x v="3"/>
    <s v="BHP Elec Gen-Other-CPGS Common"/>
  </r>
  <r>
    <s v="BH Power Inc."/>
    <x v="23"/>
    <s v="BHP Electric Distribution - Mass-SD"/>
    <n v="279413.55"/>
    <n v="35014.2933877291"/>
    <x v="3"/>
    <s v="BHP Elec Distribution-SD-Butte County"/>
  </r>
  <r>
    <s v="BH Power Inc."/>
    <x v="32"/>
    <s v="BHP Electric Transmission Lines-SD"/>
    <n v="117645.31"/>
    <n v="35059.538832208098"/>
    <x v="3"/>
    <s v="BHP Elec T Line-SD 1.08-YELLOW CREEK-OSAGE - 230KV"/>
  </r>
  <r>
    <s v="BH Power Inc."/>
    <x v="55"/>
    <s v="BHP Electric 69KV Distrib Lines-SD"/>
    <n v="66200.62"/>
    <n v="35699.620422903899"/>
    <x v="3"/>
    <s v="BHP Elec 69KV D Line-SD 3.17-WEST HILL-HOT SPRINGS-Fall River SD"/>
  </r>
  <r>
    <s v="BH Power Inc."/>
    <x v="63"/>
    <s v="BHP General Plant - State Wide-SD"/>
    <n v="160765.08000000002"/>
    <n v="35770.537361302799"/>
    <x v="3"/>
    <s v="BHP Gen Plant Other-SD Tax District 0398"/>
  </r>
  <r>
    <s v="BH Power Inc."/>
    <x v="29"/>
    <s v="BHP General Plant-Land/Buildings-SD"/>
    <n v="74274.400000000009"/>
    <n v="36862.045283711901"/>
    <x v="3"/>
    <s v="BHP Gen Plant Land/Buildings-SD-Sturgis Service/Distribution Center"/>
  </r>
  <r>
    <s v="BH Power Inc."/>
    <x v="47"/>
    <s v="BHP Electric Substations-SD"/>
    <n v="41081.950000000004"/>
    <n v="37520.829941805699"/>
    <x v="3"/>
    <s v="BHP Elec Sub - SD 15 - LOOKOUT 230/69KV SUB (T)"/>
  </r>
  <r>
    <s v="BH Power Inc."/>
    <x v="10"/>
    <s v="BHP Electric Distribution - Mass-SD"/>
    <n v="325152.8"/>
    <n v="38135.828236962298"/>
    <x v="3"/>
    <s v="BHP Elec Distribution-SD-Custer County"/>
  </r>
  <r>
    <s v="BH Power Inc."/>
    <x v="41"/>
    <s v="BHP Elec Gen-Neil Simpson CT"/>
    <n v="77650.67"/>
    <n v="39719.019857079606"/>
    <x v="3"/>
    <s v="BHP Elec Gen-Other-Neil Simpson CT Unit 1"/>
  </r>
  <r>
    <s v="BH Power Inc."/>
    <x v="11"/>
    <s v="BHP Electric Substations-WY"/>
    <n v="112152.57"/>
    <n v="39836.967448575298"/>
    <x v="3"/>
    <s v="BHP Elec Sub - WY 90 - HUGHES 230KV SUB (PRECORP) (T)"/>
  </r>
  <r>
    <s v="BH Power Inc."/>
    <x v="39"/>
    <s v="BHP Elec Gen-Ben French CT"/>
    <n v="158591.06"/>
    <n v="41413.088325028803"/>
    <x v="3"/>
    <s v="BHP Elec Gen-Other-Ben French CT Unit 1"/>
  </r>
  <r>
    <s v="BH Power Inc."/>
    <x v="39"/>
    <s v="BHP Elec Gen-Ben French CT"/>
    <n v="158591.06"/>
    <n v="41413.088325028803"/>
    <x v="3"/>
    <s v="BHP Elec Gen-Other-Ben French CT Unit 2"/>
  </r>
  <r>
    <s v="BH Power Inc."/>
    <x v="22"/>
    <s v="BHP Electric 69KV Distrib Lines-SD"/>
    <n v="311917.56"/>
    <n v="41475.7185024828"/>
    <x v="3"/>
    <s v="BHP Elec 69KV D Line-SD 3.15-CUSTER-WEST HILL-Fall River SD"/>
  </r>
  <r>
    <s v="BH Power Inc."/>
    <x v="30"/>
    <s v="BHP Electric Substations-SD"/>
    <n v="90895.58"/>
    <n v="41928.435851433002"/>
    <x v="3"/>
    <s v="BHP Elec Sub - SD 14 - KIRK SWITCH STATION (D)"/>
  </r>
  <r>
    <s v="BH Power Inc."/>
    <x v="30"/>
    <s v="BHP Electric Substations-SD"/>
    <n v="299579.41000000003"/>
    <n v="42886.676895988901"/>
    <x v="3"/>
    <s v="BHP Elec Sub - SD 106 - EAST MEADE SUB (D)"/>
  </r>
  <r>
    <s v="BH Power Inc."/>
    <x v="33"/>
    <s v="BHP Electric Distribution - Mass-SD"/>
    <n v="80145.430000000008"/>
    <n v="43386.641611405401"/>
    <x v="3"/>
    <s v="BHP Elec Distribution-SD-Custer County"/>
  </r>
  <r>
    <s v="BH Power Inc."/>
    <x v="21"/>
    <s v="BHP Electric Substations-WY"/>
    <n v="53311.56"/>
    <n v="43509.451555017607"/>
    <x v="3"/>
    <s v="BHP Elec Sub - WY 06 - GILLETTE METERING STATION (D)"/>
  </r>
  <r>
    <s v="BH Power Inc."/>
    <x v="21"/>
    <s v="BHP Electric Substations-SD"/>
    <n v="515645.97000000003"/>
    <n v="43795.323074792097"/>
    <x v="3"/>
    <s v="BHP Elec Sub - SD 112 - EDGEMONT CITY SUB (D)"/>
  </r>
  <r>
    <s v="BH Power Inc."/>
    <x v="44"/>
    <s v="BHP Electric Transmission Lines-WY"/>
    <n v="231592.32000000001"/>
    <n v="44433.881496000002"/>
    <x v="3"/>
    <s v="BHP Elec T Line-WY 1.30 WYGEN 2, WYGEN 3 TO DONKEY CREEK DC"/>
  </r>
  <r>
    <s v="BH Power Inc."/>
    <x v="35"/>
    <s v="BHP General Plant - State Wide-SD"/>
    <n v="213753.45"/>
    <n v="44656.6849623526"/>
    <x v="3"/>
    <s v="BHP Gen Plant Other-SD Tax District 0699"/>
  </r>
  <r>
    <s v="BH Power Inc."/>
    <x v="21"/>
    <s v="BHP Electric Substations-WY"/>
    <n v="90816.77"/>
    <n v="45707.569671847399"/>
    <x v="3"/>
    <s v="BHP Elec Sub - WY 23 - NSII PLANT (D)"/>
  </r>
  <r>
    <s v="BH Power Inc."/>
    <x v="10"/>
    <s v="BHP Electric Distribution - Mass-SD"/>
    <n v="261807.71"/>
    <n v="45755.854316390898"/>
    <x v="3"/>
    <s v="BHP Elec Distribution-SD-Butte County"/>
  </r>
  <r>
    <s v="BH Power Inc."/>
    <x v="22"/>
    <s v="BHP Electric 69KV Distrib Lines-SD"/>
    <n v="404357.88"/>
    <n v="45801.960771797996"/>
    <x v="3"/>
    <s v="BHP Elec 69KV D Line-SD 3.07-YELLOW CREEK-SUNDANCE HILL #1-Butte SD"/>
  </r>
  <r>
    <s v="BH Power Inc."/>
    <x v="32"/>
    <s v="BHP Electric Transmission Lines-SD"/>
    <n v="232137.30000000002"/>
    <n v="45876.834967146002"/>
    <x v="3"/>
    <s v="BHP Elec T Line-SD 1.10-DC TIE WEST 230KV LINE - 230KV"/>
  </r>
  <r>
    <s v="BH Power Inc."/>
    <x v="31"/>
    <s v="BHP Elec Gen-Neil Simpson II"/>
    <n v="125317.6"/>
    <n v="46407.073968594399"/>
    <x v="3"/>
    <s v="BHP Elec Gen-Steam-NEIL SIMPSON 2"/>
  </r>
  <r>
    <s v="BH Power Inc."/>
    <x v="21"/>
    <s v="BHP Electric Substations-SD"/>
    <n v="143527.73000000001"/>
    <n v="47057.252052755299"/>
    <x v="3"/>
    <s v="BHP Elec Sub - SD 95 - SPEARFISH HYDRO SUB (D)"/>
  </r>
  <r>
    <s v="BH Power Inc."/>
    <x v="30"/>
    <s v="BHP Electric Substations-SD"/>
    <n v="227727.25"/>
    <n v="47089.739077697501"/>
    <x v="3"/>
    <s v="BHP Elec Sub - SD 98 - MINNEKAHTA 69KV SUB (D)"/>
  </r>
  <r>
    <s v="BH Power Inc."/>
    <x v="31"/>
    <s v="BHP General Plant - State Wide-SD"/>
    <n v="101025.75"/>
    <n v="47398.804188188202"/>
    <x v="3"/>
    <s v="BHP Gen Plant Other-SD Tax District 0299"/>
  </r>
  <r>
    <s v="BH Power Inc."/>
    <x v="39"/>
    <s v="BHP Elec Gen-Ben French CT"/>
    <n v="193531.79"/>
    <n v="47403.702817910802"/>
    <x v="3"/>
    <s v="BHP Elec Gen-Other-Ben French CT Unit 4"/>
  </r>
  <r>
    <s v="BH Power Inc."/>
    <x v="63"/>
    <s v="BHP Electric Distribution - Mass-SD"/>
    <n v="303862.8"/>
    <n v="47577.448571004003"/>
    <x v="3"/>
    <s v="BHP Elec Distribution-SD-Pennington County"/>
  </r>
  <r>
    <s v="BH Power Inc."/>
    <x v="61"/>
    <s v="BHP Elec Gen-Ben French Diesel"/>
    <n v="441319.03"/>
    <n v="48194.5493367483"/>
    <x v="3"/>
    <s v="BHP Elec Gen-Other-Ben French Diesel Unit 2"/>
  </r>
  <r>
    <s v="BH Power Inc."/>
    <x v="47"/>
    <s v="BHP Electric Substations-SD"/>
    <n v="198882.7"/>
    <n v="48269.638753761996"/>
    <x v="3"/>
    <s v="BHP Elec Sub - SD 97 - MINNEKAHTA 230KV SUB (T)"/>
  </r>
  <r>
    <s v="BH Power Inc."/>
    <x v="33"/>
    <s v="BHP Electric Distribution - Mass-WY"/>
    <n v="124763.97"/>
    <n v="49166.533346635995"/>
    <x v="3"/>
    <s v="BHP Elec Distribution-WY-Weston County"/>
  </r>
  <r>
    <s v="BH Power Inc."/>
    <x v="36"/>
    <s v="BHP General Plant - State Wide-SD"/>
    <n v="73265.180000000008"/>
    <n v="49591.600910458699"/>
    <x v="3"/>
    <s v="BHP Gen Plant Other-SD Tax District 0199"/>
  </r>
  <r>
    <s v="BH Power Inc."/>
    <x v="55"/>
    <s v="BHP Electric 69KV Distrib Lines-SD"/>
    <n v="187201.14"/>
    <n v="49788.565565751596"/>
    <x v="3"/>
    <s v="BHP Elec 69KV D Line-SD 3.10-STURGIS-LANGE-Pennington SD"/>
  </r>
  <r>
    <s v="BH Power Inc."/>
    <x v="39"/>
    <s v="BHP Elec Gen-Ben French CT"/>
    <n v="198503.36000000002"/>
    <n v="51872.325152157202"/>
    <x v="3"/>
    <s v="BHP Elec Gen-Other-Ben French CT Unit 3"/>
  </r>
  <r>
    <s v="BH Power Inc."/>
    <x v="60"/>
    <s v="BHP Elec Gen-Ben French CT"/>
    <n v="132922.79999999999"/>
    <n v="51924.653962386001"/>
    <x v="3"/>
    <s v="BHP Elec Gen-Other-Ben French CT Unit 1"/>
  </r>
  <r>
    <s v="BH Power Inc."/>
    <x v="33"/>
    <s v="BHP Electric Distribution - Mass-SD"/>
    <n v="75012.36"/>
    <n v="51953.748570511401"/>
    <x v="3"/>
    <s v="BHP Elec Distribution-SD-Fall River County"/>
  </r>
  <r>
    <s v="BH Power Inc."/>
    <x v="52"/>
    <s v="BHP General Plant - State Wide-SD"/>
    <n v="100119.40000000001"/>
    <n v="52104.341892758603"/>
    <x v="3"/>
    <s v="BHP Gen Plant Other-SD Tax District 0199"/>
  </r>
  <r>
    <s v="BH Power Inc."/>
    <x v="22"/>
    <s v="BHP Electric 69KV Distrib Lines-SD"/>
    <n v="275504.59000000003"/>
    <n v="53462.333270096904"/>
    <x v="3"/>
    <s v="BHP Elec 69KV D Line-SD 3.10-STURGIS-LANGE-Pennington SD"/>
  </r>
  <r>
    <s v="BH Power Inc."/>
    <x v="28"/>
    <s v="BHP General Plant - Tower Sites-WY"/>
    <n v="108503.6"/>
    <n v="53652.498811011996"/>
    <x v="3"/>
    <s v="BHP Gen Plant Tower Sites-WY-Tank Hill Communication Site"/>
  </r>
  <r>
    <s v="BH Power Inc."/>
    <x v="24"/>
    <s v="BHP Electric Transmission Lines-NE"/>
    <n v="49575.86"/>
    <n v="54292.6198576022"/>
    <x v="3"/>
    <s v="BHP Elec T Line-NE 1.04-WEST HILL-STEGALL - 230KV"/>
  </r>
  <r>
    <s v="BH Power Inc."/>
    <x v="44"/>
    <s v="BHP Electric Transmission Lines-SD"/>
    <n v="4067650.21"/>
    <n v="54448.548798507501"/>
    <x v="3"/>
    <s v="BHP Elec T Line-SD 1.19-TAP OFF LANGE-WEST HILL TO NEW SUB- 230KV"/>
  </r>
  <r>
    <s v="BH Power Inc."/>
    <x v="44"/>
    <s v="BHP Electric Transmission Lines-WY"/>
    <n v="90513.5"/>
    <n v="54694.291234717901"/>
    <x v="3"/>
    <s v="BHP Elec T Line-WY 3.33-NSI-WYODAK TIE LINE - 69KV"/>
  </r>
  <r>
    <s v="BH Power Inc."/>
    <x v="37"/>
    <s v="BHP Electric Distribution - Mass-WY"/>
    <n v="146654.94"/>
    <n v="55983.6440347643"/>
    <x v="3"/>
    <s v="BHP Elec Distribution-WY-Weston County"/>
  </r>
  <r>
    <s v="BH Power Inc."/>
    <x v="22"/>
    <s v="BHP Electric 69KV Distrib Lines-SD"/>
    <n v="121101.27"/>
    <n v="59043.7876405551"/>
    <x v="3"/>
    <s v="BHP Elec 69KV D Line-SD 3.35-TAP TO 44TH ST. SUB-Pennington SD"/>
  </r>
  <r>
    <s v="BH Power Inc."/>
    <x v="51"/>
    <s v="BHP General Plant - State Wide-WY"/>
    <n v="59291.55"/>
    <n v="59291.55"/>
    <x v="3"/>
    <s v="BHP Gen Plant Other-WY Tax District 0801"/>
  </r>
  <r>
    <s v="BH Power Inc."/>
    <x v="55"/>
    <s v="BHP Electric Distribution - Mass-WY"/>
    <n v="75008.44"/>
    <n v="59577.796080826498"/>
    <x v="3"/>
    <s v="BHP Elec Distribution-WY-Crook County"/>
  </r>
  <r>
    <s v="BH Power Inc."/>
    <x v="31"/>
    <s v="BHP General Plant - State Wide-SD"/>
    <n v="141159.26"/>
    <n v="61244.875799404399"/>
    <x v="3"/>
    <s v="BHP Gen Plant Other-SD Tax District 0298"/>
  </r>
  <r>
    <s v="BH Power Inc."/>
    <x v="21"/>
    <s v="BHP Electric Substations-WY"/>
    <n v="85866.26"/>
    <n v="61460.354471921899"/>
    <x v="3"/>
    <s v="BHP Elec Sub - WY 09 - OSAGE 12.47KV SUB (D)"/>
  </r>
  <r>
    <s v="BH Power Inc."/>
    <x v="28"/>
    <s v="BHP General Plant - Tower Sites-SD"/>
    <n v="133393.44"/>
    <n v="61469.3503573454"/>
    <x v="3"/>
    <s v="BHP Gen Plant Tower Sites-SD-Gull Hill Communication Site"/>
  </r>
  <r>
    <s v="BH Power Inc."/>
    <x v="21"/>
    <s v="BHP Electric Substations-SD"/>
    <n v="91644.72"/>
    <n v="62037.299445297402"/>
    <x v="3"/>
    <s v="BHP Elec Sub - SD 60 - NEWELL SUB (D)"/>
  </r>
  <r>
    <s v="BH Power Inc."/>
    <x v="22"/>
    <s v="BHP Electric Distribution - Mass-WY"/>
    <n v="371421.07"/>
    <n v="62066.181402994"/>
    <x v="3"/>
    <s v="BHP Elec Distribution-WY-Campbell County"/>
  </r>
  <r>
    <s v="BH Power Inc."/>
    <x v="21"/>
    <s v="BHP Electric Substations-SD"/>
    <n v="3661091.4"/>
    <n v="62189.421953411998"/>
    <x v="3"/>
    <s v="BHP Elec Sub - SD 108 - RED ROCK SUB (D)"/>
  </r>
  <r>
    <s v="BH Power Inc."/>
    <x v="28"/>
    <s v="BHP General Plant - Tower Sites-WY"/>
    <n v="133649.38"/>
    <n v="62191.646238039197"/>
    <x v="3"/>
    <s v="BHP Gen Plant Tower Sites-WY-Warren Peak Communication Site"/>
  </r>
  <r>
    <s v="BH Power Inc."/>
    <x v="52"/>
    <s v="BHP Elec Gen-Prairie Gen-Cheyenne"/>
    <n v="562657.80000000005"/>
    <n v="62864.2336117749"/>
    <x v="3"/>
    <s v="BHP Elec Gen-Other-CPGS Common"/>
  </r>
  <r>
    <s v="BH Power Inc."/>
    <x v="21"/>
    <s v="BHP Electric Substations-SD"/>
    <n v="80371.8"/>
    <n v="64375.754314427002"/>
    <x v="3"/>
    <s v="BHP Elec Sub - SD 58 - AMERICAN COLLOID SUB (D)"/>
  </r>
  <r>
    <s v="BH Power Inc."/>
    <x v="13"/>
    <s v="BHP Electric Distribution - Mass-SD"/>
    <n v="850745.9"/>
    <n v="64796.165255845401"/>
    <x v="3"/>
    <s v="BHP Elec Distribution-SD-Pennington County"/>
  </r>
  <r>
    <s v="BH Power Inc."/>
    <x v="21"/>
    <s v="BHP Electric Substations-SD"/>
    <n v="90794.13"/>
    <n v="65289.951745926606"/>
    <x v="3"/>
    <s v="BHP Elec Sub - SD 56 - RICHMOND HILL/ST JOE MINE SUB (D)"/>
  </r>
  <r>
    <s v="BH Power Inc."/>
    <x v="44"/>
    <s v="BHP Electric Transmission Lines-SD"/>
    <n v="155813.29"/>
    <n v="66046.492619501209"/>
    <x v="3"/>
    <s v="BHP Elec T Line-SD 1.08-YELLOW CREEK-OSAGE - 230KV"/>
  </r>
  <r>
    <s v="BH Power Inc."/>
    <x v="53"/>
    <s v="BHP General Plant-Land/Buildings-SD"/>
    <n v="1666356.71"/>
    <n v="66287.703250934195"/>
    <x v="3"/>
    <s v="BHP Gen Plant Land/Buildings-SD-Spearfish Office"/>
  </r>
  <r>
    <s v="BH Power Inc."/>
    <x v="55"/>
    <s v="BHP Electric 69KV Distrib Lines-SD"/>
    <n v="274241.03999999998"/>
    <n v="66335.874525875101"/>
    <x v="3"/>
    <s v="BHP Elec 69KV D Line-SD 3.46-MINNEKAHTA-EDGEMONT-Fall River SD"/>
  </r>
  <r>
    <s v="BH Power Inc."/>
    <x v="11"/>
    <s v="BHP Electric Substations-SD"/>
    <n v="3647176.79"/>
    <n v="66439.999563375706"/>
    <x v="3"/>
    <s v="BHP Elec Sub - SD 109 - WEST RAPID CITY SUB-230/69KV  (T)"/>
  </r>
  <r>
    <s v="BH Power Inc."/>
    <x v="35"/>
    <s v="BHP General Plant - State Wide-SD"/>
    <n v="268720.84999999998"/>
    <n v="66615.310288599896"/>
    <x v="3"/>
    <s v="BHP Gen Plant Other-SD Tax District 0599"/>
  </r>
  <r>
    <s v="BH Power Inc."/>
    <x v="47"/>
    <s v="BHP Electric Substations-SD"/>
    <n v="72022.13"/>
    <n v="67212.438862981406"/>
    <x v="3"/>
    <s v="BHP Elec Sub - SD 01 - RC 230/69KV LANGE SUB (T)"/>
  </r>
  <r>
    <s v="BH Power Inc."/>
    <x v="23"/>
    <s v="BHP Electric Distribution - Mass-SD"/>
    <n v="982076.26"/>
    <n v="68620.9275875975"/>
    <x v="3"/>
    <s v="BHP Elec Distribution-SD-Custer County"/>
  </r>
  <r>
    <s v="BH Power Inc."/>
    <x v="56"/>
    <s v="BHP Elec Gen-Neil Simpson II"/>
    <n v="756062.12"/>
    <n v="69423.983302923196"/>
    <x v="3"/>
    <s v="BHP Elec Gen-Steam-NEIL SIMPSON 2"/>
  </r>
  <r>
    <s v="BH Power Inc."/>
    <x v="21"/>
    <s v="BHP Electric Substations-SD"/>
    <n v="1660745.4100000001"/>
    <n v="69642.571838447213"/>
    <x v="3"/>
    <s v="BHP Elec Sub - SD 36 - PLEASANT VALLEY SUB (D)"/>
  </r>
  <r>
    <s v="BH Power Inc."/>
    <x v="47"/>
    <s v="BHP Electric Substations-SD"/>
    <n v="137259.38"/>
    <n v="69957.990705429998"/>
    <x v="3"/>
    <s v="BHP Elec Sub - SD 21 - WEST HILL 230/69KV SUB (T)"/>
  </r>
  <r>
    <s v="BH Power Inc."/>
    <x v="58"/>
    <s v="BHP General Plant - State Wide-SD"/>
    <n v="140985.58000000002"/>
    <n v="70174.045571168608"/>
    <x v="3"/>
    <s v="BHP Gen Plant Other-SD Tax District 0406"/>
  </r>
  <r>
    <s v="BH Power Inc."/>
    <x v="44"/>
    <s v="BHP Electric Transmission Lines-WY"/>
    <n v="188179.42"/>
    <n v="70905.365033399401"/>
    <x v="3"/>
    <s v="BHP Elec T Line-WY 1.08-YELLOW CREEK-OSAGE - 230KV"/>
  </r>
  <r>
    <s v="BH Power Inc."/>
    <x v="21"/>
    <s v="BHP Electric Substations-SD"/>
    <n v="4217589.84"/>
    <n v="71642.427224347193"/>
    <x v="3"/>
    <s v="BHP Elec Sub - SD 110 - WEST RAPID CITY SUB- 230/69KV  (D)"/>
  </r>
  <r>
    <s v="BH Power Inc."/>
    <x v="10"/>
    <s v="BHP Electric Distribution - Mass-SD"/>
    <n v="593423.31000000006"/>
    <n v="71932.519427845298"/>
    <x v="3"/>
    <s v="BHP Elec Distribution-SD-Meade County"/>
  </r>
  <r>
    <s v="BH Power Inc."/>
    <x v="49"/>
    <s v="BHP General Plant - State Wide-SD"/>
    <n v="451661.15"/>
    <n v="72209.683937476206"/>
    <x v="3"/>
    <s v="BHP Gen Plant Other-SD Tax District 0599"/>
  </r>
  <r>
    <s v="BH Power Inc."/>
    <x v="21"/>
    <s v="BHP Electric Substations-SD"/>
    <n v="140846.62"/>
    <n v="72572.5998434098"/>
    <x v="3"/>
    <s v="BHP Elec Sub - SD 80 - KIRK #4 RUSHMORE BUYOUT (D)"/>
  </r>
  <r>
    <s v="BH Power Inc."/>
    <x v="53"/>
    <s v="BHP General Plant-Land/Buildings-SD"/>
    <n v="167689.05000000002"/>
    <n v="74366.706640424294"/>
    <x v="3"/>
    <s v="BHP Gen Plant Land/Buildings-SD-Custer Warehouse"/>
  </r>
  <r>
    <s v="BH Power Inc."/>
    <x v="12"/>
    <s v="BHP Electric Distribution - Mass-WY"/>
    <n v="138650.28"/>
    <n v="75439.969652948508"/>
    <x v="3"/>
    <s v="BHP Elec Distribution-WY-Crook County"/>
  </r>
  <r>
    <s v="BH Power Inc."/>
    <x v="22"/>
    <s v="BHP Electric 69KV Distrib Lines-SD"/>
    <n v="75888.89"/>
    <n v="76372.589435781105"/>
    <x v="3"/>
    <s v="BHP Elec 69KV D Line-SD 3.18-SUNDANCE HILL-BELLE CREEK-Butte SD"/>
  </r>
  <r>
    <s v="BH Power Inc."/>
    <x v="31"/>
    <s v="BHP Elec Gen-Wyodak Plant"/>
    <n v="209246.42"/>
    <n v="77604.993061364599"/>
    <x v="3"/>
    <s v="BHP Elec Gen-Steam-WYODAK 1 Joint Plant Unit 1"/>
  </r>
  <r>
    <s v="BH Power Inc."/>
    <x v="58"/>
    <s v="BHP Elec Gen-Neil Simpson II"/>
    <n v="507076.78"/>
    <n v="77748.452178784995"/>
    <x v="3"/>
    <s v="BHP Elec Gen-Steam-NEIL SIMPSON 2"/>
  </r>
  <r>
    <s v="BH Power Inc."/>
    <x v="55"/>
    <s v="BHP Electric 69KV Distrib Lines-SD"/>
    <n v="101429.58"/>
    <n v="79546.116671830197"/>
    <x v="3"/>
    <s v="BHP Elec 69KV D Line-SD 3.25-YELLOW CREEK-KIRK (WEST TIE)-Lawrence SD"/>
  </r>
  <r>
    <s v="BH Power Inc."/>
    <x v="55"/>
    <s v="BHP Electric 69KV Distrib Lines-SD"/>
    <n v="1794502.21"/>
    <n v="85664.044328637407"/>
    <x v="3"/>
    <s v="BHP Elec 69KV D Line-SD 3.09-SUNDANCE HILL-STURGIS-Lawrence SD"/>
  </r>
  <r>
    <s v="BH Power Inc."/>
    <x v="34"/>
    <s v="BHP General Plant - State Wide-SD"/>
    <n v="197786.95"/>
    <n v="86534.699405727399"/>
    <x v="3"/>
    <s v="BHP Gen Plant Other-SD Tax District 0599"/>
  </r>
  <r>
    <s v="BH Power Inc."/>
    <x v="22"/>
    <s v="BHP Electric 69KV Distrib Lines-WY"/>
    <n v="332491.73"/>
    <n v="88099.021763635508"/>
    <x v="3"/>
    <s v="BHP Elec 69KV D Line-WY 3.19-OSAGE-NEWCASTLE SOUTH-Weston  WY"/>
  </r>
  <r>
    <s v="BH Power Inc."/>
    <x v="55"/>
    <s v="BHP Electric 69KV Distrib Lines-SD"/>
    <n v="1868145.2000000002"/>
    <n v="89179.535323688004"/>
    <x v="3"/>
    <s v="BHP Elec 69KV D Line-SD 3.09-SUNDANCE HILL-STURGIS-Butte SD"/>
  </r>
  <r>
    <s v="BH Power Inc."/>
    <x v="22"/>
    <s v="BHP Electric 69KV Distrib Lines-SD"/>
    <n v="250800.57"/>
    <n v="90394.030352637797"/>
    <x v="3"/>
    <s v="BHP Elec 69KV D Line-SD 3.27-YELLOW CREEK-KIRK (EAST TIE)-Lawrence SD"/>
  </r>
  <r>
    <s v="BH Power Inc."/>
    <x v="52"/>
    <s v="BHP Elec Gen-Neil Simpson II"/>
    <n v="651140.66"/>
    <n v="91324.618173032693"/>
    <x v="3"/>
    <s v="BHP Elec Gen-Steam-NEIL SIMPSON 2"/>
  </r>
  <r>
    <s v="BH Power Inc."/>
    <x v="55"/>
    <s v="BHP Electric 69KV Distrib Lines-SD"/>
    <n v="587357.67000000004"/>
    <n v="91570.361416632295"/>
    <x v="3"/>
    <s v="BHP Elec 69KV D Line-SD 3.07-YELLOW CREEK-SUNDANCE HILL #1-Butte SD"/>
  </r>
  <r>
    <s v="BH Power Inc."/>
    <x v="28"/>
    <s v="BHP General Plant - State Wide-WY"/>
    <n v="161113.22"/>
    <n v="92163.472205612998"/>
    <x v="3"/>
    <s v="BHP Gen Plant Other-WY Tax District 0799"/>
  </r>
  <r>
    <s v="BH Power Inc."/>
    <x v="21"/>
    <s v="BHP Electric Substations-WY"/>
    <n v="128374.23"/>
    <n v="92905.086840371601"/>
    <x v="3"/>
    <s v="BHP Elec Sub - WY 13 - UPTON CITY SUB (D)"/>
  </r>
  <r>
    <s v="BH Power Inc."/>
    <x v="22"/>
    <s v="BHP Electric 69KV Distrib Lines-SD"/>
    <n v="177772.65"/>
    <n v="93206.380091896805"/>
    <x v="3"/>
    <s v="BHP Elec 69KV D Line-SD 3.29-YELLOW CREEK-PACTOLA TIE (DC)-Lawrence SD"/>
  </r>
  <r>
    <s v="BH Power Inc."/>
    <x v="21"/>
    <s v="BHP Electric Substations-SD"/>
    <n v="174821.73"/>
    <n v="93223.859556495911"/>
    <x v="3"/>
    <s v="BHP Elec Sub - SD 08 - RC COMBUSTION TURBINE (D)"/>
  </r>
  <r>
    <s v="BH Power Inc."/>
    <x v="37"/>
    <s v="BHP Electric Distribution - Mass-SD"/>
    <n v="207269.08000000002"/>
    <n v="94322.956960795302"/>
    <x v="3"/>
    <s v="BHP Elec Distribution-SD-Custer County"/>
  </r>
  <r>
    <s v="BH Power Inc."/>
    <x v="33"/>
    <s v="BHP Electric Distribution - Mass-SD"/>
    <n v="186639.98"/>
    <n v="95250.173191556692"/>
    <x v="3"/>
    <s v="BHP Elec Distribution-SD-Butte County"/>
  </r>
  <r>
    <s v="BH Power Inc."/>
    <x v="21"/>
    <s v="BHP Electric Substations-SD"/>
    <n v="406947.53"/>
    <n v="95643.505670817103"/>
    <x v="3"/>
    <s v="BHP Elec Sub - SD 55 - WINDY FLATS SUB (D)"/>
  </r>
  <r>
    <s v="BH Power Inc."/>
    <x v="55"/>
    <s v="BHP Electric 69KV Distrib Lines-SD"/>
    <n v="280938.06"/>
    <n v="97709.608301081404"/>
    <x v="3"/>
    <s v="BHP Elec 69KV D Line-SD 3.31-PLUMA-WHITEWOOD-Meade SD"/>
  </r>
  <r>
    <s v="BH Power Inc."/>
    <x v="53"/>
    <s v="BHP General Plant-Land/Buildings-WY"/>
    <n v="149030.95000000001"/>
    <n v="97913.201225255601"/>
    <x v="3"/>
    <s v="BHP Gen Plant Land/Buildings-WY-Newcastle Office"/>
  </r>
  <r>
    <s v="BH Power Inc."/>
    <x v="22"/>
    <s v="BHP Electric 69KV Distrib Lines-SD"/>
    <n v="272582.28000000003"/>
    <n v="98137.669823805103"/>
    <x v="3"/>
    <s v="BHP Elec 69KV D Line-SD 3.25-YELLOW CREEK-KIRK (WEST TIE)-Lawrence SD"/>
  </r>
  <r>
    <s v="BH Power Inc."/>
    <x v="21"/>
    <s v="BHP Electric Substations-SD"/>
    <n v="379183.59"/>
    <n v="100909.5465664521"/>
    <x v="3"/>
    <s v="BHP Elec Sub - SD 100 - Pete Lien Sub (D)"/>
  </r>
  <r>
    <s v="BH Power Inc."/>
    <x v="21"/>
    <s v="BHP Electric Substations-SD"/>
    <n v="2555651.8200000003"/>
    <n v="101294.20547687339"/>
    <x v="3"/>
    <s v="BHP Elec Sub - SD 111 - BLUCKSBURG 69/25KV SUB (D)"/>
  </r>
  <r>
    <s v="BH Power Inc."/>
    <x v="21"/>
    <s v="BHP Electric Substations-SD"/>
    <n v="307356.28000000003"/>
    <n v="101438.28106714239"/>
    <x v="3"/>
    <s v="BHP Elec Sub - SD 23 - EDGEMONT 69KV RIVER SUB (D)"/>
  </r>
  <r>
    <s v="BH Power Inc."/>
    <x v="21"/>
    <s v="BHP Electric Substations-MT"/>
    <n v="60236.6"/>
    <n v="103292.3951503937"/>
    <x v="3"/>
    <s v="BHP Elec Sub - MT 01 - BUTTE PUMPING STATION (aka Butte Pipelin Sub) (D)"/>
  </r>
  <r>
    <s v="BH Power Inc."/>
    <x v="55"/>
    <s v="BHP Electric Distribution - Mass-WY"/>
    <n v="215971.28"/>
    <n v="104132.8890464569"/>
    <x v="3"/>
    <s v="BHP Elec Distribution-WY-Campbell County"/>
  </r>
  <r>
    <s v="BH Power Inc."/>
    <x v="44"/>
    <s v="BHP Electric Transmission Lines-WY"/>
    <n v="151867.95000000001"/>
    <n v="105031.476325971"/>
    <x v="3"/>
    <s v="BHP Elec T Line-WY 1.05-WYODAK 230KV DC EXIT - 230KV"/>
  </r>
  <r>
    <s v="BH Power Inc."/>
    <x v="30"/>
    <s v="BHP Electric Substations-WY"/>
    <n v="761542.79"/>
    <n v="105126.0533505565"/>
    <x v="3"/>
    <s v="BHP Elec Sub - WY 02 - NSI 69KV SUB (D)"/>
  </r>
  <r>
    <s v="BH Power Inc."/>
    <x v="21"/>
    <s v="BHP Electric Substations-WY"/>
    <n v="167614.82"/>
    <n v="105346.5328686858"/>
    <x v="3"/>
    <s v="BHP Elec Sub - WY 18 - NSSII 69KV LINE METERING (D)"/>
  </r>
  <r>
    <s v="BH Power Inc."/>
    <x v="58"/>
    <s v="BHP General Plant - State Wide-SD"/>
    <n v="226014.49"/>
    <n v="105576.1069097056"/>
    <x v="3"/>
    <s v="BHP Gen Plant Other-SD Tax District 0599"/>
  </r>
  <r>
    <s v="BH Power Inc."/>
    <x v="22"/>
    <s v="BHP Electric 69KV Distrib Lines-SD"/>
    <n v="163446.59"/>
    <n v="105831.147288746"/>
    <x v="3"/>
    <s v="BHP Elec 69KV D Line-SD 3.08-KIRK-SUNDANCE HILL #2-Butte SD"/>
  </r>
  <r>
    <s v="BH Power Inc."/>
    <x v="34"/>
    <s v="BHP General Plant - State Wide-SD"/>
    <n v="426008.26"/>
    <n v="106264.6441532063"/>
    <x v="3"/>
    <s v="BHP Gen Plant Other-SD Tax District 0699"/>
  </r>
  <r>
    <s v="BH Power Inc."/>
    <x v="37"/>
    <s v="BHP Electric Distribution - Mass-SD"/>
    <n v="223861.05000000002"/>
    <n v="106375.0360053328"/>
    <x v="3"/>
    <s v="BHP Elec Distribution-SD-Fall River County"/>
  </r>
  <r>
    <s v="BH Power Inc."/>
    <x v="32"/>
    <s v="BHP Electric Transmission Lines-SD"/>
    <n v="273560.68"/>
    <n v="106394.6938670469"/>
    <x v="3"/>
    <s v="BHP Elec T Line-SD 3.22-LANGE-BEN FRENCH - 69KV"/>
  </r>
  <r>
    <s v="BH Power Inc."/>
    <x v="55"/>
    <s v="BHP Electric 69KV Distrib Lines-SD"/>
    <n v="582190.01"/>
    <n v="107197.58695548181"/>
    <x v="3"/>
    <s v="BHP Elec 69KV D Line-SD 3.15-CUSTER-WEST HILL-Fall River SD"/>
  </r>
  <r>
    <s v="BH Power Inc."/>
    <x v="53"/>
    <s v="BHP General Plant-Land/Buildings-SD"/>
    <n v="2709847.81"/>
    <n v="107797.80007875621"/>
    <x v="3"/>
    <s v="BHP Gen Plant Land/Buildings-SD-Custer Office"/>
  </r>
  <r>
    <s v="BH Power Inc."/>
    <x v="11"/>
    <s v="BHP Electric Substations-WY"/>
    <n v="2557530.52"/>
    <n v="108710.18768067841"/>
    <x v="3"/>
    <s v="BHP Elec Sub - WY 44 - SAGEBRUSH 230/69KV SUB (T)"/>
  </r>
  <r>
    <s v="BH Power Inc."/>
    <x v="22"/>
    <s v="BHP Electric Distribution - Mass-MT"/>
    <n v="181298.06"/>
    <n v="108993.23270194119"/>
    <x v="3"/>
    <s v="BHP Elec Distribution-MT-Powder River County"/>
  </r>
  <r>
    <s v="BH Power Inc."/>
    <x v="55"/>
    <s v="BHP Electric 69KV Distrib Lines-SD"/>
    <n v="73894.880000000005"/>
    <n v="109009.1544326368"/>
    <x v="3"/>
    <s v="BHP Elec 69KV D Line-SD 3.18-SUNDANCE HILL-BELLE CREEK-Butte SD"/>
  </r>
  <r>
    <s v="BH Power Inc."/>
    <x v="56"/>
    <s v="BHP General Plant - State Wide-SD"/>
    <n v="1368291.7"/>
    <n v="109208.79714162341"/>
    <x v="3"/>
    <s v="BHP Gen Plant Other-SD Tax District 0199"/>
  </r>
  <r>
    <s v="BH Power Inc."/>
    <x v="49"/>
    <s v="BHP General Plant - State Wide-SD"/>
    <n v="555307.44999999995"/>
    <n v="110141.96556064361"/>
    <x v="3"/>
    <s v="BHP Gen Plant Other-SD Tax District 0699"/>
  </r>
  <r>
    <s v="BH Power Inc."/>
    <x v="62"/>
    <s v="BHP Elec Gen-Prairie Gen-Cheyenne"/>
    <n v="674814.14"/>
    <n v="110636.722992796"/>
    <x v="3"/>
    <s v="BHP Elec Gen-Other-CPGS Combined Cycle"/>
  </r>
  <r>
    <s v="BH Power Inc."/>
    <x v="24"/>
    <s v="BHP Electric Transmission Lines-WY"/>
    <n v="417149.28"/>
    <n v="111206.44161959041"/>
    <x v="3"/>
    <s v="BHP Elec T Line-WY 1.17-WINDSTAR-DAVE JOHNSTON - 230KV"/>
  </r>
  <r>
    <s v="BH Power Inc."/>
    <x v="21"/>
    <s v="BHP Electric Substations-SD"/>
    <n v="181643.16"/>
    <n v="111658.01640747301"/>
    <x v="3"/>
    <s v="BHP Elec Sub - SD 59 - HAY CREEK SUB (D)"/>
  </r>
  <r>
    <s v="BH Power Inc."/>
    <x v="28"/>
    <s v="BHP General Plant - Tower Sites-SD"/>
    <n v="229139.1"/>
    <n v="115258.81033128699"/>
    <x v="3"/>
    <s v="BHP Gen Plant Tower Sites-SD-West Hill Communication Site"/>
  </r>
  <r>
    <s v="BH Power Inc."/>
    <x v="44"/>
    <s v="BHP Electric Transmission Lines-WY"/>
    <n v="251198.11000000002"/>
    <n v="115445.0295422982"/>
    <x v="3"/>
    <s v="BHP Elec T Line-WY 3.34-NSI-NSII 69KV TIE LINE - 69KV"/>
  </r>
  <r>
    <s v="BH Power Inc."/>
    <x v="37"/>
    <s v="BHP Electric Distribution - Mass-SD"/>
    <n v="251345.62"/>
    <n v="115601.8431212337"/>
    <x v="3"/>
    <s v="BHP Elec Distribution-SD-Butte County"/>
  </r>
  <r>
    <s v="BH Power Inc."/>
    <x v="10"/>
    <s v="BHP Electric Distribution - Mass-SD"/>
    <n v="837476.5"/>
    <n v="115742.396605824"/>
    <x v="3"/>
    <s v="BHP Elec Distribution-SD-Lawrence County"/>
  </r>
  <r>
    <s v="BH Power Inc."/>
    <x v="22"/>
    <s v="BHP Electric 69KV Distrib Lines-SD"/>
    <n v="233053.31"/>
    <n v="115826.4145641666"/>
    <x v="3"/>
    <s v="BHP Elec 69KV D Line-SD 3.28-YELLOW CREEK-PLUMA (DC)-Lawrence SD"/>
  </r>
  <r>
    <s v="BH Power Inc."/>
    <x v="58"/>
    <s v="BHP General Plant - State Wide-SD"/>
    <n v="324514.78999999998"/>
    <n v="116407.8484819505"/>
    <x v="3"/>
    <s v="BHP Gen Plant Other-SD Tax District 0699"/>
  </r>
  <r>
    <s v="BH Power Inc."/>
    <x v="23"/>
    <s v="BHP Electric Distribution - Mass-SD"/>
    <n v="1907334.56"/>
    <n v="117047.5702766718"/>
    <x v="3"/>
    <s v="BHP Elec Distribution-SD-Meade County"/>
  </r>
  <r>
    <s v="BH Power Inc."/>
    <x v="21"/>
    <s v="BHP Electric Substations-SD"/>
    <n v="535312.51"/>
    <n v="117351.03573080929"/>
    <x v="3"/>
    <s v="BHP Elec Sub - SD 71 - ARGYLE 69/12.47 SUB (D)"/>
  </r>
  <r>
    <s v="BH Power Inc."/>
    <x v="27"/>
    <s v="BHP Elec Gen-WYGen 3"/>
    <n v="120084.90000000001"/>
    <n v="121436.2187857338"/>
    <x v="3"/>
    <s v="BHP Elec Gen-Steam-WYGEN 3 Unit 1"/>
  </r>
  <r>
    <s v="BH Power Inc."/>
    <x v="40"/>
    <s v="BHP Elec Gen-Neil Simpson CT"/>
    <n v="384069.19"/>
    <n v="121887.660291975"/>
    <x v="3"/>
    <s v="BHP Elec Gen-Other-Neil Simpson CT Unit 1"/>
  </r>
  <r>
    <s v="BH Power Inc."/>
    <x v="53"/>
    <s v="BHP General Plant-Land/Buildings-SD"/>
    <n v="168934.51"/>
    <n v="124434.2987398519"/>
    <x v="3"/>
    <s v="BHP Gen Plant Land/Buildings-SD-Rapid City Transformer Storage Building"/>
  </r>
  <r>
    <s v="BH Power Inc."/>
    <x v="31"/>
    <s v="BHP General Plant - State Wide-WY"/>
    <n v="276970.68"/>
    <n v="124637.9384574923"/>
    <x v="3"/>
    <s v="BHP Gen Plant Other-WY Tax District 0801"/>
  </r>
  <r>
    <s v="BH Power Inc."/>
    <x v="44"/>
    <s v="BHP Electric Transmission Lines-SD"/>
    <n v="173019.55000000002"/>
    <n v="129770.87257133261"/>
    <x v="3"/>
    <s v="BHP Elec T Line-SD 3.22-LANGE-BEN FRENCH - 69KV"/>
  </r>
  <r>
    <s v="BH Power Inc."/>
    <x v="22"/>
    <s v="BHP Electric 69KV Distrib Lines-WY"/>
    <n v="259880.63"/>
    <n v="131872.36198675551"/>
    <x v="3"/>
    <s v="BHP Elec 69KV D Line-WY 3.18-SUNDANCE HILL-BELLE CREEK-Crook WY"/>
  </r>
  <r>
    <s v="BH Power Inc."/>
    <x v="33"/>
    <s v="BHP Electric Distribution - Mass-SD"/>
    <n v="252420.04"/>
    <n v="133226.38239658432"/>
    <x v="3"/>
    <s v="BHP Elec Distribution-SD-Meade County"/>
  </r>
  <r>
    <s v="BH Power Inc."/>
    <x v="52"/>
    <s v="BHP General Plant-Land/Buildings-SD"/>
    <n v="639326.44000000006"/>
    <n v="135192.24569792199"/>
    <x v="3"/>
    <s v="BHP Gen Plant Land/Buildings-SD-Rapid City Service Center"/>
  </r>
  <r>
    <s v="BH Power Inc."/>
    <x v="63"/>
    <s v="BHP General Plant - State Wide-SD"/>
    <n v="1485590.13"/>
    <n v="139698.82430235832"/>
    <x v="3"/>
    <s v="BHP Gen Plant Other-SD Tax District 0699"/>
  </r>
  <r>
    <s v="BH Power Inc."/>
    <x v="44"/>
    <s v="BHP Electric Transmission Lines-WY"/>
    <n v="731431.01"/>
    <n v="140334.182156125"/>
    <x v="3"/>
    <s v="BHP Elec T Line-WY 1.13 DONKEY CREEK-WYODAK TIE LINE #2 230KV DC"/>
  </r>
  <r>
    <s v="BH Power Inc."/>
    <x v="32"/>
    <s v="BHP Electric Transmission Lines-SD"/>
    <n v="4088326.79"/>
    <n v="141128.66654377981"/>
    <x v="3"/>
    <s v="BHP Elec T Line-SD 1.04-WEST HILL-STEGALL - 230KV"/>
  </r>
  <r>
    <s v="BH Power Inc."/>
    <x v="29"/>
    <s v="BHP General Plant - State Wide-SD"/>
    <n v="278523.11"/>
    <n v="142889.1366997014"/>
    <x v="3"/>
    <s v="BHP Gen Plant Other-SD Tax District 0199"/>
  </r>
  <r>
    <s v="BH Power Inc."/>
    <x v="63"/>
    <s v="BHP General Plant - State Wide-SD"/>
    <n v="649001.64"/>
    <n v="143754.9593290404"/>
    <x v="3"/>
    <s v="BHP Gen Plant Other-SD Tax District 0406"/>
  </r>
  <r>
    <s v="BH Power Inc."/>
    <x v="25"/>
    <s v="BHP General Plant-Land/Buildings-SD"/>
    <n v="3563635.49"/>
    <n v="146300.3154067483"/>
    <x v="3"/>
    <s v="BHP Gen Plant Land/Buildings-SD-RC Campus - Catron Blvd."/>
  </r>
  <r>
    <s v="BH Power Inc."/>
    <x v="22"/>
    <s v="BHP Electric 69KV Distrib Lines-SD"/>
    <n v="770393.19000000006"/>
    <n v="146990.22784600811"/>
    <x v="3"/>
    <s v="BHP Elec 69KV D Line-SD 3.16-WEST HILL-EDGEMONT-Fall River SD"/>
  </r>
  <r>
    <s v="BH Power Inc."/>
    <x v="34"/>
    <s v="BHP General Plant - State Wide-WY"/>
    <n v="239759.84"/>
    <n v="148349.49892869868"/>
    <x v="3"/>
    <s v="BHP Gen Plant Other-WY Tax District 0801"/>
  </r>
  <r>
    <s v="BH Power Inc."/>
    <x v="29"/>
    <s v="BHP General Plant - State Wide-WY"/>
    <n v="164914.44"/>
    <n v="148662.07183860001"/>
    <x v="3"/>
    <s v="BHP Gen Plant Other-WY Tax District 0801"/>
  </r>
  <r>
    <s v="BH Power Inc."/>
    <x v="53"/>
    <s v="BHP General Plant-Land/Buildings-SD"/>
    <n v="1302154.3700000001"/>
    <n v="151144.066240104"/>
    <x v="3"/>
    <s v="BHP Gen Plant Land/Buildings-SD-Hot Springs Office"/>
  </r>
  <r>
    <s v="BH Power Inc."/>
    <x v="32"/>
    <s v="BHP Electric Transmission Lines-SD"/>
    <n v="371280.76"/>
    <n v="152247.48442714862"/>
    <x v="3"/>
    <s v="BHP Elec T Line-SD 1.01-WYODAK-LOOKOUT - 230KV"/>
  </r>
  <r>
    <s v="BH Power Inc."/>
    <x v="53"/>
    <s v="BHP General Plant-Land/Buildings-SD"/>
    <n v="772497.97"/>
    <n v="153649.93120777668"/>
    <x v="3"/>
    <s v="BHP Gen Plant Land/Buildings-SD-Rapid City Reliability Center/SC"/>
  </r>
  <r>
    <s v="BH Power Inc."/>
    <x v="26"/>
    <s v="BHP Electric Distribution - Mass-WY"/>
    <n v="322009.27"/>
    <n v="153684.37966183599"/>
    <x v="3"/>
    <s v="BHP Elec Distribution-WY-Weston County"/>
  </r>
  <r>
    <s v="BH Power Inc."/>
    <x v="55"/>
    <s v="BHP Electric Distribution - Mass-MT"/>
    <n v="225828"/>
    <n v="153755.35293733701"/>
    <x v="3"/>
    <s v="BHP Elec Distribution-MT-Powder River County"/>
  </r>
  <r>
    <s v="BH Power Inc."/>
    <x v="24"/>
    <s v="BHP Electric Transmission Lines-SD"/>
    <n v="398100.89"/>
    <n v="155490.4406856361"/>
    <x v="3"/>
    <s v="BHP Elec T Line-SD 1.10-DC TIE WEST 230KV LINE - 230KV"/>
  </r>
  <r>
    <s v="BH Power Inc."/>
    <x v="21"/>
    <s v="BHP Electric Substations-SD"/>
    <n v="230063.89"/>
    <n v="156381.8704584064"/>
    <x v="3"/>
    <s v="BHP Elec Sub - SD 52 - POPE &amp; TALBOTT SAWMILL (D)"/>
  </r>
  <r>
    <s v="BH Power Inc."/>
    <x v="55"/>
    <s v="BHP Electric 69KV Distrib Lines-SD"/>
    <n v="212398.35"/>
    <n v="160779.4869771075"/>
    <x v="3"/>
    <s v="BHP Elec 69KV D Line-SD 3.27-YELLOW CREEK-KIRK (EAST TIE)-Lawrence SD"/>
  </r>
  <r>
    <s v="BH Power Inc."/>
    <x v="21"/>
    <s v="BHP Electric Substations-WY"/>
    <n v="381714.57"/>
    <n v="161316.71217881489"/>
    <x v="3"/>
    <s v="BHP Elec Sub - WY 10 - NEWCASTLE STEEL SUB (D)"/>
  </r>
  <r>
    <s v="BH Power Inc."/>
    <x v="55"/>
    <s v="BHP Electric 69KV Distrib Lines-SD"/>
    <n v="219331.66"/>
    <n v="161677.80411624353"/>
    <x v="3"/>
    <s v="BHP Elec 69KV D Line-SD 3.29-YELLOW CREEK-PACTOLA TIE (DC)-Lawrence SD"/>
  </r>
  <r>
    <s v="BH Power Inc."/>
    <x v="22"/>
    <s v="BHP Electric 69KV Distrib Lines-SD"/>
    <n v="670589.37"/>
    <n v="168429.1088816523"/>
    <x v="3"/>
    <s v="BHP Elec 69KV D Line-SD 3.06-PACTOLA-PLUMA-Pennington SD"/>
  </r>
  <r>
    <s v="BH Power Inc."/>
    <x v="21"/>
    <s v="BHP Electric Substations-SD"/>
    <n v="2442940.23"/>
    <n v="168573.8769909387"/>
    <x v="3"/>
    <s v="BHP Elec Sub - SD 27 - ANAMOSA SUB (D)"/>
  </r>
  <r>
    <s v="BH Power Inc."/>
    <x v="55"/>
    <s v="BHP Electric 69KV Distrib Lines-WY"/>
    <n v="801665.61"/>
    <n v="168868.84934143891"/>
    <x v="3"/>
    <s v="BHP Elec 69KV D Line-WY 3.19-OSAGE-NEWCASTLE SOUTH-Weston  WY"/>
  </r>
  <r>
    <s v="BH Power Inc."/>
    <x v="22"/>
    <s v="BHP Electric 69KV Distrib Lines-SD"/>
    <n v="537080.21"/>
    <n v="171392.77704800328"/>
    <x v="3"/>
    <s v="BHP Elec 69KV D Line-SD 3.13-PACTOLA-CUSTER-Custer SD"/>
  </r>
  <r>
    <s v="BH Power Inc."/>
    <x v="40"/>
    <s v="BHP Elec Gen-Lange CT"/>
    <n v="503648.21"/>
    <n v="172553.95973060522"/>
    <x v="3"/>
    <s v="BHP Elec Gen-Other-Lange CT Unit 1"/>
  </r>
  <r>
    <s v="BH Power Inc."/>
    <x v="21"/>
    <s v="BHP Electric Substations-WY"/>
    <n v="4363360.79"/>
    <n v="172943.41935514231"/>
    <x v="3"/>
    <s v="BHP Elec Sub - WY 45 - SAGEBRUSH 230/69KV SUB (D)"/>
  </r>
  <r>
    <s v="BH Power Inc."/>
    <x v="37"/>
    <s v="BHP Electric Distribution - Mass-SD"/>
    <n v="346176.97000000003"/>
    <n v="173007.49646041129"/>
    <x v="3"/>
    <s v="BHP Elec Distribution-SD-Meade County"/>
  </r>
  <r>
    <s v="BH Power Inc."/>
    <x v="22"/>
    <s v="BHP Electric 69KV Distrib Lines-WY"/>
    <n v="1626568.29"/>
    <n v="173401.5913174584"/>
    <x v="3"/>
    <s v="BHP Elec 69KV D Line-WY 3.05-OSAGE-NEWCASTLE NORTH_x000a_-Weston  WY"/>
  </r>
  <r>
    <s v="BH Power Inc."/>
    <x v="32"/>
    <s v="BHP Electric Transmission Lines-SD"/>
    <n v="371464.81"/>
    <n v="173726.90820829148"/>
    <x v="3"/>
    <s v="BHP Elec T Line-SD 1.03-LANGE- SOUTH RAPID CITY - 230KV"/>
  </r>
  <r>
    <s v="BH Power Inc."/>
    <x v="50"/>
    <s v="BHP General Plant - State Wide-SD"/>
    <n v="677523.56"/>
    <n v="176645.5140423229"/>
    <x v="3"/>
    <s v="BHP Gen Plant Other-SD Tax District 0199"/>
  </r>
  <r>
    <s v="BH Power Inc."/>
    <x v="33"/>
    <s v="BHP Electric Distribution - Mass-SD"/>
    <n v="405279.3"/>
    <n v="179997.4049414318"/>
    <x v="3"/>
    <s v="BHP Elec Distribution-SD-Lawrence County"/>
  </r>
  <r>
    <s v="BH Power Inc."/>
    <x v="53"/>
    <s v="BHP General Plant-Land/Buildings-SD"/>
    <n v="411765.2"/>
    <n v="180354.54262293631"/>
    <x v="3"/>
    <s v="BHP Gen Plant Land/Buildings-SD-Deadwood Office/Service Center"/>
  </r>
  <r>
    <s v="BH Power Inc."/>
    <x v="32"/>
    <s v="BHP Electric Transmission Lines-SD"/>
    <n v="461678.52"/>
    <n v="180392.0324780955"/>
    <x v="3"/>
    <s v="BHP Elec T Line-SD 1.18-WEST HILL-MINNEKAHTA - 230KV"/>
  </r>
  <r>
    <s v="BH Power Inc."/>
    <x v="55"/>
    <s v="BHP Electric 69KV Distrib Lines-SD"/>
    <n v="192814.55000000002"/>
    <n v="181052.16452593962"/>
    <x v="3"/>
    <s v="BHP Elec 69KV D Line-SD 3.08-KIRK-SUNDANCE HILL #2-Butte SD"/>
  </r>
  <r>
    <s v="BH Power Inc."/>
    <x v="28"/>
    <s v="BHP General Plant - Tower Sites-SD"/>
    <n v="368559.75"/>
    <n v="182174.9059529769"/>
    <x v="3"/>
    <s v="BHP Gen Plant Tower Sites-SD-Sanders Ranch Communication Site"/>
  </r>
  <r>
    <s v="BH Power Inc."/>
    <x v="55"/>
    <s v="BHP Electric 69KV Distrib Lines-WY"/>
    <n v="205625.67"/>
    <n v="182205.2151930118"/>
    <x v="3"/>
    <s v="BHP Elec 69KV D Line-WY 3.18-SUNDANCE HILL-BELLE CREEK-Crook WY"/>
  </r>
  <r>
    <s v="BH Power Inc."/>
    <x v="41"/>
    <s v="BHP Elec Gen-Ben French CT"/>
    <n v="154069.41"/>
    <n v="182946.06654070859"/>
    <x v="3"/>
    <s v="BHP Elec Gen-Other-Ben French CT Common"/>
  </r>
  <r>
    <s v="BH Power Inc."/>
    <x v="21"/>
    <s v="BHP Electric Substations-SD"/>
    <n v="202309.22"/>
    <n v="184850.90582972279"/>
    <x v="3"/>
    <s v="BHP Elec Sub - SD 64 - EDGEMONT SUB (D)"/>
  </r>
  <r>
    <s v="BH Power Inc."/>
    <x v="63"/>
    <s v="BHP General Plant - State Wide-SD"/>
    <n v="769510.61"/>
    <n v="185391.4539615176"/>
    <x v="3"/>
    <s v="BHP Gen Plant Other-SD Tax District 0299"/>
  </r>
  <r>
    <s v="BH Power Inc."/>
    <x v="55"/>
    <s v="BHP Electric 69KV Distrib Lines-SD"/>
    <n v="734242.93"/>
    <n v="186311.49238769169"/>
    <x v="3"/>
    <s v="BHP Elec 69KV D Line-SD 3.06-PACTOLA-PLUMA-Pennington SD"/>
  </r>
  <r>
    <s v="BH Power Inc."/>
    <x v="21"/>
    <s v="BHP Electric Substations-WY"/>
    <n v="270877.96000000002"/>
    <n v="187498.44800557801"/>
    <x v="3"/>
    <s v="BHP Elec Sub - WY 16 - COLONY 69/24.9 SUB (D)"/>
  </r>
  <r>
    <s v="BH Power Inc."/>
    <x v="28"/>
    <s v="BHP General Plant - Tower Sites-SD"/>
    <n v="368157.94"/>
    <n v="190526.7269373204"/>
    <x v="3"/>
    <s v="BHP Gen Plant Tower Sites-SD-Bear Mountain Communication Site"/>
  </r>
  <r>
    <s v="BH Power Inc."/>
    <x v="60"/>
    <s v="BHP Elec Gen-Neil Simpson CT"/>
    <n v="1365651.6600000001"/>
    <n v="198181.59373857611"/>
    <x v="3"/>
    <s v="BHP Elec Gen-Other-Neil Simpson CT Unit 1"/>
  </r>
  <r>
    <s v="BH Power Inc."/>
    <x v="22"/>
    <s v="BHP Electric 69KV Distrib Lines-SD"/>
    <n v="487835.39"/>
    <n v="205377.74597699189"/>
    <x v="3"/>
    <s v="BHP Elec 69KV D Line-SD 3.12-PACTOLA-BEN FRENCH #2-Pennington SD"/>
  </r>
  <r>
    <s v="BH Power Inc."/>
    <x v="21"/>
    <s v="BHP Electric Substations-SD"/>
    <n v="294038.23"/>
    <n v="205463.29493640232"/>
    <x v="3"/>
    <s v="BHP Elec Sub - SD 43 - WEST BOULEVARD SUB (D)"/>
  </r>
  <r>
    <s v="BH Power Inc."/>
    <x v="37"/>
    <s v="BHP Electric Distribution - Mass-SD"/>
    <n v="459458.78"/>
    <n v="205510.63425738551"/>
    <x v="3"/>
    <s v="BHP Elec Distribution-SD-Lawrence County"/>
  </r>
  <r>
    <s v="BH Power Inc."/>
    <x v="44"/>
    <s v="BHP Electric Transmission Lines-SD"/>
    <n v="393224.24"/>
    <n v="206007.0598910902"/>
    <x v="3"/>
    <s v="BHP Elec T Line-SD 1.18-WEST HILL-MINNEKAHTA - 230KV"/>
  </r>
  <r>
    <s v="BH Power Inc."/>
    <x v="21"/>
    <s v="BHP Electric Substations-SD"/>
    <n v="276482.06"/>
    <n v="206267.7577178643"/>
    <x v="3"/>
    <s v="BHP Elec Sub - SD 39 - ROBBINSDALE SUB (D)"/>
  </r>
  <r>
    <s v="BH Power Inc."/>
    <x v="32"/>
    <s v="BHP Electric Transmission Lines-SD"/>
    <n v="6254368.7599999998"/>
    <n v="215816.2505295648"/>
    <x v="3"/>
    <s v="BHP Elec T Line-SD 1.23-SOUTH RAPID CITY TO WEST HILL - 230KV"/>
  </r>
  <r>
    <s v="BH Power Inc."/>
    <x v="28"/>
    <s v="BHP General Plant - Tower Sites-SD"/>
    <n v="388574.66000000003"/>
    <n v="216629.52789866523"/>
    <x v="3"/>
    <s v="BHP Gen Plant Tower Sites-SD-Cabot Hill Communication Site"/>
  </r>
  <r>
    <s v="BH Power Inc."/>
    <x v="63"/>
    <s v="BHP General Plant - State Wide-SD"/>
    <n v="1235984.93"/>
    <n v="217094.1531648965"/>
    <x v="3"/>
    <s v="BHP Gen Plant Other-SD Tax District 0599"/>
  </r>
  <r>
    <s v="BH Power Inc."/>
    <x v="32"/>
    <s v="BHP Electric Transmission Lines-NE"/>
    <n v="10036110.369999999"/>
    <n v="220379.5353373042"/>
    <x v="3"/>
    <s v="BHP Elec T Line-NE 1.04-WEST HILL-STEGALL - 230KV"/>
  </r>
  <r>
    <s v="BH Power Inc."/>
    <x v="28"/>
    <s v="BHP General Plant - Tower Sites-SD"/>
    <n v="438678.3"/>
    <n v="221437.42296458382"/>
    <x v="3"/>
    <s v="BHP Gen Plant Tower Sites-SD-Battle Mountain Communication Site"/>
  </r>
  <r>
    <s v="BH Power Inc."/>
    <x v="28"/>
    <s v="BHP General Plant - Tower Sites-SD"/>
    <n v="453033.31"/>
    <n v="224360.4763597975"/>
    <x v="3"/>
    <s v="BHP Gen Plant Tower Sites-SD-Vets Peak Communication Site"/>
  </r>
  <r>
    <s v="BH Power Inc."/>
    <x v="22"/>
    <s v="BHP Electric 69KV Distrib Lines-SD"/>
    <n v="1979041.42"/>
    <n v="229550.96035615981"/>
    <x v="3"/>
    <s v="BHP Elec 69KV D Line-SD 3.08-KIRK-SUNDANCE HILL #2-Lawrence SD"/>
  </r>
  <r>
    <s v="BH Power Inc."/>
    <x v="21"/>
    <s v="BHP Electric Substations-SD"/>
    <n v="1515367.38"/>
    <n v="231668.27398988642"/>
    <x v="3"/>
    <s v="BHP Elec Sub - SD 106 - EAST MEADE SUB (D)"/>
  </r>
  <r>
    <s v="BH Power Inc."/>
    <x v="60"/>
    <s v="BHP Elec Gen-Prairie Gen-Cheyenne"/>
    <n v="1401626.52"/>
    <n v="232303.91967393481"/>
    <x v="3"/>
    <s v="BHP Elec Gen-Other-CPGS Common"/>
  </r>
  <r>
    <s v="BH Power Inc."/>
    <x v="11"/>
    <s v="BHP Electric Substations-SD"/>
    <n v="1272376.8"/>
    <n v="234830.7295766036"/>
    <x v="3"/>
    <s v="BHP Elec Sub - SD 11 - SYSTEM CONTROL (T)"/>
  </r>
  <r>
    <s v="BH Power Inc."/>
    <x v="58"/>
    <s v="BHP General Plant - State Wide-WY"/>
    <n v="454868.69"/>
    <n v="236511.61750249303"/>
    <x v="3"/>
    <s v="BHP Gen Plant Other-WY Tax District 0801"/>
  </r>
  <r>
    <s v="BH Power Inc."/>
    <x v="21"/>
    <s v="BHP Electric Substations-SD"/>
    <n v="546339.01"/>
    <n v="237578.29194680651"/>
    <x v="3"/>
    <s v="BHP Elec Sub - SD 57 - HILLS VIEW SPEARFISH SUB (D)"/>
  </r>
  <r>
    <s v="BH Power Inc."/>
    <x v="1"/>
    <s v="BHP Elec Gen-Neil Simpson II"/>
    <n v="2339821.66"/>
    <n v="238869.9651513127"/>
    <x v="3"/>
    <s v="BHP Elec Gen-Steam-NEIL SIMPSON 2"/>
  </r>
  <r>
    <s v="BH Power Inc."/>
    <x v="21"/>
    <s v="BHP Electric Substations-SD"/>
    <n v="1298220.8799999999"/>
    <n v="239200.97901405909"/>
    <x v="3"/>
    <s v="BHP Elec Sub - SD 53 - SPEARFISH CITY STEEL SUB (D)"/>
  </r>
  <r>
    <s v="BH Power Inc."/>
    <x v="32"/>
    <s v="BHP Electric Transmission Lines-WY"/>
    <n v="5106989.9000000004"/>
    <n v="240305.78378167099"/>
    <x v="3"/>
    <s v="BHP Elec T Line-WY 1.16 OSAGE-LANGE 230KV"/>
  </r>
  <r>
    <s v="BH Power Inc."/>
    <x v="14"/>
    <s v="BHP Electric Distribution - Mass-WY"/>
    <n v="603566.87"/>
    <n v="242329.8603107169"/>
    <x v="3"/>
    <s v="BHP Elec Distribution-WY-Weston County"/>
  </r>
  <r>
    <s v="BH Power Inc."/>
    <x v="44"/>
    <s v="BHP Electric Transmission Lines-SD"/>
    <n v="4854077.41"/>
    <n v="242846.11584961473"/>
    <x v="3"/>
    <s v="BHP Elec T Line-SD 1.04-WEST HILL-STEGALL - 230KV"/>
  </r>
  <r>
    <s v="BH Power Inc."/>
    <x v="22"/>
    <s v="BHP Electric 69KV Distrib Lines-SD"/>
    <n v="343910.76"/>
    <n v="247536.8847234959"/>
    <x v="3"/>
    <s v="BHP Elec 69KV D Line-SD 3.21-CUSTER-MINNEKAHTA-Fall River SD"/>
  </r>
  <r>
    <s v="BH Power Inc."/>
    <x v="13"/>
    <s v="BHP Electric Distribution - Mass-WY"/>
    <n v="511982.76"/>
    <n v="250574.11407179042"/>
    <x v="3"/>
    <s v="BHP Elec Distribution-WY-Meters &amp; Transformers"/>
  </r>
  <r>
    <s v="BH Power Inc."/>
    <x v="55"/>
    <s v="BHP Electric 69KV Distrib Lines-SD"/>
    <n v="406991.93"/>
    <n v="252014.4344811496"/>
    <x v="3"/>
    <s v="BHP Elec 69KV D Line-SD 3.28-YELLOW CREEK-PLUMA (DC)-Lawrence SD"/>
  </r>
  <r>
    <s v="BH Power Inc."/>
    <x v="55"/>
    <s v="BHP Electric 69KV Distrib Lines-SD"/>
    <n v="375365.66000000003"/>
    <n v="253423.1292320654"/>
    <x v="3"/>
    <s v="BHP Elec 69KV D Line-SD 3.35-TAP TO 44TH ST. SUB-Pennington SD"/>
  </r>
  <r>
    <s v="BH Power Inc."/>
    <x v="21"/>
    <s v="BHP Electric Substations-WY"/>
    <n v="433083.15"/>
    <n v="254599.97025985661"/>
    <x v="3"/>
    <s v="BHP Elec Sub - WY 15 - NSI 69/4.16KV SUB - EAST (D)"/>
  </r>
  <r>
    <s v="BH Power Inc."/>
    <x v="21"/>
    <s v="BHP Electric Substations-SD"/>
    <n v="1374662.1400000001"/>
    <n v="255525.38687830581"/>
    <x v="3"/>
    <s v="BHP Elec Sub - SD 40 - S FIFTH STREET SUB (D)"/>
  </r>
  <r>
    <s v="BH Power Inc."/>
    <x v="53"/>
    <s v="BHP General Plant-Land/Buildings-SD"/>
    <n v="2366655.5499999998"/>
    <n v="255538.07101858701"/>
    <x v="3"/>
    <s v="BHP Gen Plant Land/Buildings-SD-Rapid City Truck Barn"/>
  </r>
  <r>
    <s v="BH Power Inc."/>
    <x v="22"/>
    <s v="BHP Electric 69KV Distrib Lines-MT"/>
    <n v="285376.06"/>
    <n v="256699.30187333672"/>
    <x v="3"/>
    <s v="BHP Elec 69KV D Line-MT 3.18-SUNDANCE HILL-BELLE CREEK-Carter MT"/>
  </r>
  <r>
    <s v="BH Power Inc."/>
    <x v="21"/>
    <s v="BHP Electric Substations-SD"/>
    <n v="2025707.88"/>
    <n v="258491.66576319799"/>
    <x v="3"/>
    <s v="BHP Elec Sub - SD 107 - SUNDANCE HILL SUB 4160 (D)"/>
  </r>
  <r>
    <s v="BH Power Inc."/>
    <x v="12"/>
    <s v="BHP Electric Distribution - Mass-WY"/>
    <n v="921053.03"/>
    <n v="261642.6238084191"/>
    <x v="3"/>
    <s v="BHP Elec Distribution-WY-Weston County"/>
  </r>
  <r>
    <s v="BH Power Inc."/>
    <x v="44"/>
    <s v="BHP Electric Transmission Lines-SD"/>
    <n v="382590.88"/>
    <n v="264474.26777223672"/>
    <x v="3"/>
    <s v="BHP Elec T Line-SD 1.01-WYODAK-LOOKOUT - 230KV"/>
  </r>
  <r>
    <s v="BH Power Inc."/>
    <x v="26"/>
    <s v="BHP Electric Distribution - Mass-SD"/>
    <n v="544628.18000000005"/>
    <n v="264702.08808033913"/>
    <x v="3"/>
    <s v="BHP Elec Distribution-SD-Fall River County"/>
  </r>
  <r>
    <s v="BH Power Inc."/>
    <x v="21"/>
    <s v="BHP Electric Substations-WY"/>
    <n v="1452997.08"/>
    <n v="266578.46363625024"/>
    <x v="3"/>
    <s v="BHP Elec Sub - WY 11 - WYOMING REFINING (D)"/>
  </r>
  <r>
    <s v="BH Power Inc."/>
    <x v="21"/>
    <s v="BHP Electric Substations-SD"/>
    <n v="419829.64"/>
    <n v="268634.03439393733"/>
    <x v="3"/>
    <s v="BHP Elec Sub - SD 32 - HILL CITY 69/24.9KV SUB (D)"/>
  </r>
  <r>
    <s v="BH Power Inc."/>
    <x v="35"/>
    <s v="BHP General Plant - State Wide-SD"/>
    <n v="539475.92000000004"/>
    <n v="272780.58435000491"/>
    <x v="3"/>
    <s v="BHP Gen Plant Other-SD Tax District 0199"/>
  </r>
  <r>
    <s v="BH Power Inc."/>
    <x v="55"/>
    <s v="BHP Electric 69KV Distrib Lines-SD"/>
    <n v="499199.12"/>
    <n v="275241.5004581603"/>
    <x v="3"/>
    <s v="BHP Elec 69KV D Line-SD 3.12-PACTOLA-BEN FRENCH #2-Pennington SD"/>
  </r>
  <r>
    <s v="BH Power Inc."/>
    <x v="44"/>
    <s v="BHP Electric Transmission Lines-SD"/>
    <n v="5611911.6299999999"/>
    <n v="275438.85202230926"/>
    <x v="3"/>
    <s v="BHP Elec T Line-SD 1.23-SOUTH RAPID CITY TO WEST HILL - 230KV"/>
  </r>
  <r>
    <s v="BH Power Inc."/>
    <x v="21"/>
    <s v="BHP Electric Substations-SD"/>
    <n v="475221.46"/>
    <n v="278451.80727640906"/>
    <x v="3"/>
    <s v="BHP Elec Sub - SD 26 - CROSS ST SUB 69/12.47 (D)"/>
  </r>
  <r>
    <s v="BH Power Inc."/>
    <x v="21"/>
    <s v="BHP Electric Substations-SD"/>
    <n v="427065.21"/>
    <n v="279536.32451964798"/>
    <x v="3"/>
    <s v="BHP Elec Sub - SD 69 - CUSTER 26/12KV SUB (D)"/>
  </r>
  <r>
    <s v="BH Power Inc."/>
    <x v="3"/>
    <s v="BHP Elec Gen-Neil Simpson II"/>
    <n v="496811.38"/>
    <n v="280486.99015090137"/>
    <x v="3"/>
    <s v="BHP Elec Gen-Steam-NEIL SIMPSON 2/WYGEN 3 Unit 1"/>
  </r>
  <r>
    <s v="BH Power Inc."/>
    <x v="55"/>
    <s v="BHP Electric 69KV Distrib Lines-SD"/>
    <n v="633887.03"/>
    <n v="281801.42222131806"/>
    <x v="3"/>
    <s v="BHP Elec 69KV D Line-SD 3.13-PACTOLA-CUSTER-Custer SD"/>
  </r>
  <r>
    <s v="BH Power Inc."/>
    <x v="28"/>
    <s v="BHP General Plant - Tower Sites-SD"/>
    <n v="772061.86"/>
    <n v="282782.52111741522"/>
    <x v="3"/>
    <s v="BHP Gen Plant Tower Sites-SD-Mount Coolidge Communication Site"/>
  </r>
  <r>
    <s v="BH Power Inc."/>
    <x v="21"/>
    <s v="BHP Electric Substations-SD"/>
    <n v="663941.82999999996"/>
    <n v="284277.69346661819"/>
    <x v="3"/>
    <s v="BHP Elec Sub - SD 77 - 38TH STREET SUB (D)"/>
  </r>
  <r>
    <s v="BH Power Inc."/>
    <x v="21"/>
    <s v="BHP Electric Substations-SD"/>
    <n v="380852.42"/>
    <n v="286972.4307606254"/>
    <x v="3"/>
    <s v="BHP Elec Sub - SD 47 - TROJAN SUB (D)"/>
  </r>
  <r>
    <s v="BH Power Inc."/>
    <x v="21"/>
    <s v="BHP Electric Substations-SD"/>
    <n v="979073.06"/>
    <n v="291227.21443626302"/>
    <x v="3"/>
    <s v="BHP Elec Sub - SD 96 - SPEARFISH PARK SUB (D)"/>
  </r>
  <r>
    <s v="BH Power Inc."/>
    <x v="64"/>
    <s v="BHP Elec Gen-Wyodak Plant"/>
    <n v="345155.09"/>
    <n v="299025.94111497549"/>
    <x v="3"/>
    <s v="BHP Elec Gen-Steam-WYODAK 1 Joint Plant Unit 1"/>
  </r>
  <r>
    <s v="BH Power Inc."/>
    <x v="22"/>
    <s v="BHP Electric 69KV Distrib Lines-SD"/>
    <n v="841804.44000000006"/>
    <n v="300342.34931651695"/>
    <x v="3"/>
    <s v="BHP Elec 69KV D Line-SD 3.13-PACTOLA-CUSTER-Pennington SD"/>
  </r>
  <r>
    <s v="BH Power Inc."/>
    <x v="22"/>
    <s v="BHP Electric 69KV Distrib Lines-SD"/>
    <n v="1206429.58"/>
    <n v="302639.35528350581"/>
    <x v="3"/>
    <s v="BHP Elec 69KV D Line-SD 3.07-YELLOW CREEK-SUNDANCE HILL #1-Lawrence SD"/>
  </r>
  <r>
    <s v="BH Power Inc."/>
    <x v="21"/>
    <s v="BHP Electric Substations-SD"/>
    <n v="1533036.87"/>
    <n v="303812.40250009083"/>
    <x v="3"/>
    <s v="BHP Elec Sub - SD 103 - CLEVELAND STREET SUB (D)"/>
  </r>
  <r>
    <s v="BH Power Inc."/>
    <x v="26"/>
    <s v="BHP Electric Distribution - Mass-SD"/>
    <n v="810509.54"/>
    <n v="303865.55521403748"/>
    <x v="3"/>
    <s v="BHP Elec Distribution-SD-Custer County"/>
  </r>
  <r>
    <s v="BH Power Inc."/>
    <x v="55"/>
    <s v="BHP Electric 69KV Distrib Lines-MT"/>
    <n v="233036.93"/>
    <n v="306170.60243538773"/>
    <x v="3"/>
    <s v="BHP Elec 69KV D Line-MT 3.18-SUNDANCE HILL-BELLE CREEK-Carter MT"/>
  </r>
  <r>
    <s v="BH Power Inc."/>
    <x v="21"/>
    <s v="BHP Electric Substations-WY"/>
    <n v="816210.33000000007"/>
    <n v="307555.9623031384"/>
    <x v="3"/>
    <s v="BHP Elec Sub - WY 28 - OSAGE 230KV SUB (D)"/>
  </r>
  <r>
    <s v="BH Power Inc."/>
    <x v="55"/>
    <s v="BHP Electric 69KV Distrib Lines-SD"/>
    <n v="2816785.4"/>
    <n v="307583.0718145729"/>
    <x v="3"/>
    <s v="BHP Elec 69KV D Line-SD 3.08-KIRK-SUNDANCE HILL #2-Lawrence SD"/>
  </r>
  <r>
    <s v="BH Power Inc."/>
    <x v="10"/>
    <s v="BHP Electric Distribution - Mass-WY"/>
    <n v="608000.45000000007"/>
    <n v="309640.67961405858"/>
    <x v="3"/>
    <s v="BHP Elec Distribution-WY-Meters &amp; Transformers"/>
  </r>
  <r>
    <s v="BH Power Inc."/>
    <x v="22"/>
    <s v="BHP Electric 69KV Distrib Lines-SD"/>
    <n v="1780716.73"/>
    <n v="313796.68014555488"/>
    <x v="3"/>
    <s v="BHP Elec 69KV D Line-SD 3.10-STURGIS-LANGE-Meade SD"/>
  </r>
  <r>
    <s v="BH Power Inc."/>
    <x v="21"/>
    <s v="BHP Electric Substations-SD"/>
    <n v="586314.1"/>
    <n v="315383.379101837"/>
    <x v="3"/>
    <s v="BHP Elec Sub - SD 81 - MERILLAT -EAST SUB (D)"/>
  </r>
  <r>
    <s v="BH Power Inc."/>
    <x v="55"/>
    <s v="BHP Electric 69KV Distrib Lines-SD"/>
    <n v="617713.45000000007"/>
    <n v="315940.16249670554"/>
    <x v="3"/>
    <s v="BHP Elec 69KV D Line-SD 3.42-PIEDMONT SUB 69KV TAP LINE-Meade SD"/>
  </r>
  <r>
    <s v="BH Power Inc."/>
    <x v="3"/>
    <s v="BHP Elec Gen-Neil Simpson II"/>
    <n v="1358893.92"/>
    <n v="322219.55807982717"/>
    <x v="3"/>
    <s v="BHP Elec Gen-Steam-NEIL SIMPSON 2"/>
  </r>
  <r>
    <s v="BH Power Inc."/>
    <x v="12"/>
    <s v="BHP Electric Distribution - Mass-WY"/>
    <n v="1323695.71"/>
    <n v="323361.60934753111"/>
    <x v="3"/>
    <s v="BHP Elec Distribution-WY-Campbell County"/>
  </r>
  <r>
    <s v="BH Power Inc."/>
    <x v="22"/>
    <s v="BHP Electric 69KV Distrib Lines-SD"/>
    <n v="1092084.52"/>
    <n v="324369.11334568821"/>
    <x v="3"/>
    <s v="BHP Elec 69KV D Line-SD 3.31-PLUMA-WHITEWOOD-Lawrence SD"/>
  </r>
  <r>
    <s v="BH Power Inc."/>
    <x v="55"/>
    <s v="BHP Electric 69KV Distrib Lines-SD"/>
    <n v="1802728.49"/>
    <n v="328551.00557236862"/>
    <x v="3"/>
    <s v="BHP Elec 69KV D Line-SD 3.15-CUSTER-WEST HILL-Custer SD"/>
  </r>
  <r>
    <s v="BH Power Inc."/>
    <x v="21"/>
    <s v="BHP Electric Substations-SD"/>
    <n v="645462.21"/>
    <n v="330297.50861390517"/>
    <x v="3"/>
    <s v="BHP Elec Sub - SD 34 - MERILLAT-WEST SUB (D)"/>
  </r>
  <r>
    <s v="BH Power Inc."/>
    <x v="21"/>
    <s v="BHP Electric Substations-WY"/>
    <n v="643636.01"/>
    <n v="335704.57646614261"/>
    <x v="3"/>
    <s v="BHP Elec Sub - WY 20 - NSI 69/4.16KV SUB - WEST (D)"/>
  </r>
  <r>
    <s v="BH Power Inc."/>
    <x v="21"/>
    <s v="BHP Electric Substations-SD"/>
    <n v="759571.39"/>
    <n v="335765.35169526591"/>
    <x v="3"/>
    <s v="BHP Elec Sub - SD 86 - PIEDMONT SUB (D)"/>
  </r>
  <r>
    <s v="BH Power Inc."/>
    <x v="21"/>
    <s v="BHP Electric Substations-SD"/>
    <n v="360133.39"/>
    <n v="336048.00097944809"/>
    <x v="3"/>
    <s v="BHP Elec Sub - SD 45 - MOBILE SUB-CAMPBELL ST (D)"/>
  </r>
  <r>
    <s v="BH Power Inc."/>
    <x v="47"/>
    <s v="BHP Electric Substations-SD"/>
    <n v="939529.46"/>
    <n v="336178.11851091456"/>
    <x v="3"/>
    <s v="BHP Elec Sub - SD 89 - DC TIE (T)"/>
  </r>
  <r>
    <s v="BH Power Inc."/>
    <x v="53"/>
    <s v="BHP General Plant-Land/Buildings-SD"/>
    <n v="2247536.08"/>
    <n v="339008.49479516578"/>
    <x v="3"/>
    <s v="BHP Gen Plant Land/Buildings-SD-Sturgis Office"/>
  </r>
  <r>
    <s v="BH Power Inc."/>
    <x v="47"/>
    <s v="BHP Electric Substations-WY"/>
    <n v="418317.79000000004"/>
    <n v="339470.60065485025"/>
    <x v="3"/>
    <s v="BHP Elec Sub - WY 03 - WYODAK 230KV SUB (T)"/>
  </r>
  <r>
    <s v="BH Power Inc."/>
    <x v="55"/>
    <s v="BHP Electric 69KV Distrib Lines-WY"/>
    <n v="2201199.06"/>
    <n v="345257.9404890564"/>
    <x v="3"/>
    <s v="BHP Elec 69KV D Line-WY 3.05-OSAGE-NEWCASTLE NORTH_x000a_-Weston  WY"/>
  </r>
  <r>
    <s v="BH Power Inc."/>
    <x v="27"/>
    <s v="BHP General Plant - State Wide-SD"/>
    <n v="339212.87"/>
    <n v="346135.4444630678"/>
    <x v="3"/>
    <s v="BHP Gen Plant Other-SD Tax District 0199"/>
  </r>
  <r>
    <s v="BH Power Inc."/>
    <x v="22"/>
    <s v="BHP Electric 69KV Distrib Lines-SD"/>
    <n v="2071798.39"/>
    <n v="351659.2687125919"/>
    <x v="3"/>
    <s v="BHP Elec 69KV D Line-SD 3.15-CUSTER-WEST HILL-Custer SD"/>
  </r>
  <r>
    <s v="BH Power Inc."/>
    <x v="44"/>
    <s v="BHP Electric Transmission Lines-WY"/>
    <n v="5256191.38"/>
    <n v="351790.47650991642"/>
    <x v="3"/>
    <s v="BHP Elec T Line-WY 1.16 OSAGE-LANGE 230KV"/>
  </r>
  <r>
    <s v="BH Power Inc."/>
    <x v="22"/>
    <s v="BHP Electric 69KV Distrib Lines-SD"/>
    <n v="1381146.69"/>
    <n v="352245.43617548799"/>
    <x v="3"/>
    <s v="BHP Elec 69KV D Line-SD 3.06-PACTOLA-PLUMA-Lawrence SD"/>
  </r>
  <r>
    <s v="BH Power Inc."/>
    <x v="22"/>
    <s v="BHP Electric 69KV Distrib Lines-WY"/>
    <n v="504075.5"/>
    <n v="354987.3263718278"/>
    <x v="3"/>
    <s v="BHP Elec 69KV D Line-WY 3.23-OSAGE-UPTON-Weston  WY"/>
  </r>
  <r>
    <s v="BH Power Inc."/>
    <x v="21"/>
    <s v="BHP Electric Substations-WY"/>
    <n v="2212315.35"/>
    <n v="355479.31289602257"/>
    <x v="3"/>
    <s v="BHP Elec Sub - WY 02 - NSI 69KV SUB (D)"/>
  </r>
  <r>
    <s v="BH Power Inc."/>
    <x v="11"/>
    <s v="BHP Electric Substations-NE"/>
    <n v="980196.05"/>
    <n v="358864.6579188765"/>
    <x v="3"/>
    <s v="BHP Elec Sub - NE 01 - STEGALL 230KV SUB (T)"/>
  </r>
  <r>
    <s v="BH Power Inc."/>
    <x v="46"/>
    <s v="BHP General Plant-Land/Buildings-SD"/>
    <n v="1039405.23"/>
    <n v="361206.74453183886"/>
    <x v="3"/>
    <s v="BHP Gen Plant Land/Buildings-SD-RC Campus - Catron Blvd."/>
  </r>
  <r>
    <s v="BH Power Inc."/>
    <x v="21"/>
    <s v="BHP Electric Substations-SD"/>
    <n v="907636.94000000006"/>
    <n v="363751.32659555913"/>
    <x v="3"/>
    <s v="BHP Elec Sub - SD 75 - 44TH STREET SUB (D)"/>
  </r>
  <r>
    <s v="BH Power Inc."/>
    <x v="55"/>
    <s v="BHP Electric 69KV Distrib Lines-SD"/>
    <n v="1128577.49"/>
    <n v="364477.04713919805"/>
    <x v="3"/>
    <s v="BHP Elec 69KV D Line-SD 3.06-PACTOLA-PLUMA-Lawrence SD"/>
  </r>
  <r>
    <s v="BH Power Inc."/>
    <x v="21"/>
    <s v="BHP Electric Substations-SD"/>
    <n v="818488.82000000007"/>
    <n v="368485.28670431272"/>
    <x v="3"/>
    <s v="BHP Elec Sub - SD 65 - HOT SPRINGS CITY SUB (D)"/>
  </r>
  <r>
    <s v="BH Power Inc."/>
    <x v="55"/>
    <s v="BHP Electric 69KV Distrib Lines-SD"/>
    <n v="1518696.94"/>
    <n v="369831.40435666364"/>
    <x v="3"/>
    <s v="BHP Elec 69KV D Line-SD 3.16-WEST HILL-EDGEMONT-Fall River SD"/>
  </r>
  <r>
    <s v="BH Power Inc."/>
    <x v="21"/>
    <s v="BHP Electric Substations-SD"/>
    <n v="677809.99"/>
    <n v="372184.98257284111"/>
    <x v="3"/>
    <s v="BHP Elec Sub - SD 76 - SPRUCE GULCH SUB (D)"/>
  </r>
  <r>
    <s v="BH Power Inc."/>
    <x v="22"/>
    <s v="BHP Electric 69KV Distrib Lines-SD"/>
    <n v="524697.41"/>
    <n v="374576.85635267221"/>
    <x v="3"/>
    <s v="BHP Elec 69KV D Line-SD 3.21-CUSTER-MINNEKAHTA-Custer SD"/>
  </r>
  <r>
    <s v="BH Power Inc."/>
    <x v="26"/>
    <s v="BHP Electric Distribution - Mass-SD"/>
    <n v="916854.47"/>
    <n v="375201.1150160454"/>
    <x v="3"/>
    <s v="BHP Elec Distribution-SD-Butte County"/>
  </r>
  <r>
    <s v="BH Power Inc."/>
    <x v="23"/>
    <s v="BHP Electric Distribution - Mass-SD"/>
    <n v="2729385.8200000003"/>
    <n v="376645.10354101262"/>
    <x v="3"/>
    <s v="BHP Elec Distribution-SD-Lawrence County"/>
  </r>
  <r>
    <s v="BH Power Inc."/>
    <x v="21"/>
    <s v="BHP Electric Substations-SD"/>
    <n v="2172097.38"/>
    <n v="390690.92542071216"/>
    <x v="3"/>
    <s v="BHP Elec Sub - SD 46 - EAST NORTH STREET SUB (D)"/>
  </r>
  <r>
    <s v="BH Power Inc."/>
    <x v="11"/>
    <s v="BHP Electric Substations-SD"/>
    <n v="1687934.8900000001"/>
    <n v="395297.80420090741"/>
    <x v="3"/>
    <s v="BHP Elec Sub - SD 97 - MINNEKAHTA 230KV SUB (T)"/>
  </r>
  <r>
    <s v="BH Power Inc."/>
    <x v="21"/>
    <s v="BHP Electric Substations-SD"/>
    <n v="714953.85"/>
    <n v="400038.03094740544"/>
    <x v="3"/>
    <s v="BHP Elec Sub - SD 74 - MOUNTAIN VIEW SUB (D)"/>
  </r>
  <r>
    <s v="BH Power Inc."/>
    <x v="49"/>
    <s v="BHP General Plant - State Wide-SD"/>
    <n v="1567121.4"/>
    <n v="400330.36324482807"/>
    <x v="3"/>
    <s v="BHP Gen Plant Other-SD Tax District 0199"/>
  </r>
  <r>
    <s v="BH Power Inc."/>
    <x v="10"/>
    <s v="BHP Electric Distribution - Mass-SD"/>
    <n v="2869645.2800000003"/>
    <n v="400552.16034116311"/>
    <x v="3"/>
    <s v="BHP Elec Distribution-SD-Pennington County"/>
  </r>
  <r>
    <s v="BH Power Inc."/>
    <x v="21"/>
    <s v="BHP Electric Substations-SD"/>
    <n v="721185.92"/>
    <n v="405415.1928868565"/>
    <x v="3"/>
    <s v="BHP Elec Sub - SD 87 - SUNDANCE HILL SUB (D)"/>
  </r>
  <r>
    <s v="BH Power Inc."/>
    <x v="44"/>
    <s v="BHP Electric Transmission Lines-NE"/>
    <n v="13243174.880000001"/>
    <n v="413629.77559223841"/>
    <x v="3"/>
    <s v="BHP Elec T Line-NE 1.04-WEST HILL-STEGALL - 230KV"/>
  </r>
  <r>
    <s v="BH Power Inc."/>
    <x v="11"/>
    <s v="BHP Electric Substations-WY"/>
    <n v="1589001.15"/>
    <n v="414900.5785839585"/>
    <x v="3"/>
    <s v="BHP Elec Sub - WY 40 - DAVE JOHNSTON 230KV SUB (PACIFICORP) (T)"/>
  </r>
  <r>
    <s v="BH Power Inc."/>
    <x v="61"/>
    <s v="BHP Elec Gen-Ben French Diesel"/>
    <n v="613000.25"/>
    <n v="420829.71909839753"/>
    <x v="3"/>
    <s v="BHP Elec Gen-Other-Ben French Diesel Common"/>
  </r>
  <r>
    <s v="BH Power Inc."/>
    <x v="22"/>
    <s v="BHP Electric 69KV Distrib Lines-SD"/>
    <n v="991314.27"/>
    <n v="428926.85883410741"/>
    <x v="3"/>
    <s v="BHP Elec 69KV D Line-SD 3.36-RC SOUTHWEST LOOP-Pennington SD"/>
  </r>
  <r>
    <s v="BH Power Inc."/>
    <x v="22"/>
    <s v="BHP Electric Distribution - Mass-WY"/>
    <n v="1165388.42"/>
    <n v="429942.35212605452"/>
    <x v="3"/>
    <s v="BHP Elec Distribution-WY-Weston County"/>
  </r>
  <r>
    <s v="BH Power Inc."/>
    <x v="22"/>
    <s v="BHP Electric 69KV Distrib Lines-SD"/>
    <n v="938041.53"/>
    <n v="430368.21887384652"/>
    <x v="3"/>
    <s v="BHP Elec 69KV D Line-SD 3.30-CAMPBELL ST.-LANGE (DC)-Pennington SD"/>
  </r>
  <r>
    <s v="BH Power Inc."/>
    <x v="62"/>
    <s v="BHP Elec Gen-Neil Simpson II"/>
    <n v="2038711.61"/>
    <n v="433286.54260153993"/>
    <x v="3"/>
    <s v="BHP Elec Gen-Steam-NEIL SIMPSON 2"/>
  </r>
  <r>
    <s v="BH Power Inc."/>
    <x v="26"/>
    <s v="BHP Electric Distribution - Mass-SD"/>
    <n v="1273617.07"/>
    <n v="434271.89076777879"/>
    <x v="3"/>
    <s v="BHP Elec Distribution-SD-Meade County"/>
  </r>
  <r>
    <s v="BH Power Inc."/>
    <x v="55"/>
    <s v="BHP Electric 69KV Distrib Lines-WY"/>
    <n v="443467.07"/>
    <n v="436620.80902414501"/>
    <x v="3"/>
    <s v="BHP Elec 69KV D Line-WY 3.23-OSAGE-UPTON-Weston  WY"/>
  </r>
  <r>
    <s v="BH Power Inc."/>
    <x v="32"/>
    <s v="BHP Electric Transmission Lines-SD"/>
    <n v="9310390.7599999998"/>
    <n v="438093.82683436043"/>
    <x v="3"/>
    <s v="BHP Elec T Line-SD 1.16 - OSAGE- LANGE 230 KV"/>
  </r>
  <r>
    <s v="BH Power Inc."/>
    <x v="21"/>
    <s v="BHP Electric Substations-SD"/>
    <n v="1418591.15"/>
    <n v="451223.81389135332"/>
    <x v="3"/>
    <s v="BHP Elec Sub - SD 24 - CUSTER SUB (D)"/>
  </r>
  <r>
    <s v="BH Power Inc."/>
    <x v="21"/>
    <s v="BHP Electric Substations-SD"/>
    <n v="813215.37"/>
    <n v="452148.96618266602"/>
    <x v="3"/>
    <s v="BHP Elec Sub - SD 14 - KIRK SWITCH STATION (D)"/>
  </r>
  <r>
    <s v="BH Power Inc."/>
    <x v="21"/>
    <s v="BHP Electric Substations-SD"/>
    <n v="1248838.48"/>
    <n v="455307.12893953448"/>
    <x v="3"/>
    <s v="BHP Elec Sub - SD 35 - PACTOLA SUB (D)"/>
  </r>
  <r>
    <s v="BH Power Inc."/>
    <x v="28"/>
    <s v="BHP General Plant - Tower Sites-SD"/>
    <n v="859637.31"/>
    <n v="458474.5880144657"/>
    <x v="3"/>
    <s v="BHP Gen Plant Tower Sites-SD-Terry Peak Communication Site"/>
  </r>
  <r>
    <s v="BH Power Inc."/>
    <x v="55"/>
    <s v="BHP Electric 69KV Distrib Lines-SD"/>
    <n v="930324.36"/>
    <n v="462103.86797012581"/>
    <x v="3"/>
    <s v="BHP Elec 69KV D Line-SD 3.13-PACTOLA-CUSTER-Pennington SD"/>
  </r>
  <r>
    <s v="BH Power Inc."/>
    <x v="14"/>
    <s v="BHP Electric Distribution - Mass-SD"/>
    <n v="999048.36"/>
    <n v="464422.74331788841"/>
    <x v="3"/>
    <s v="BHP Elec Distribution-SD-Fall River County"/>
  </r>
  <r>
    <s v="BH Power Inc."/>
    <x v="21"/>
    <s v="BHP Electric Substations-SD"/>
    <n v="916051.56"/>
    <n v="467421.33162516542"/>
    <x v="3"/>
    <s v="BHP Elec Sub - SD 84 - MALL 69/24.9KV SUB (D)"/>
  </r>
  <r>
    <s v="BH Power Inc."/>
    <x v="32"/>
    <s v="BHP Electric Transmission Lines-SD"/>
    <n v="1237849.55"/>
    <n v="474263.9308311895"/>
    <x v="3"/>
    <s v="BHP Elec T Line-SD 1.06-MINNEKAHTA-OSAGE - 230KV"/>
  </r>
  <r>
    <s v="BH Power Inc."/>
    <x v="21"/>
    <s v="BHP Electric Substations-SD"/>
    <n v="936840.8"/>
    <n v="483623.01489197434"/>
    <x v="3"/>
    <s v="BHP Elec Sub - SD 06 - BEN FRENCH 24.9KV SUB (D)"/>
  </r>
  <r>
    <s v="BH Power Inc."/>
    <x v="55"/>
    <s v="BHP Electric 69KV Distrib Lines-SD"/>
    <n v="2062118.36"/>
    <n v="488154.9400654026"/>
    <x v="3"/>
    <s v="BHP Elec 69KV D Line-SD 3.10-STURGIS-LANGE-Meade SD"/>
  </r>
  <r>
    <s v="BH Power Inc."/>
    <x v="21"/>
    <s v="BHP Electric Substations-SD"/>
    <n v="1664451.07"/>
    <n v="494815.42531726719"/>
    <x v="3"/>
    <s v="BHP Elec Sub - SD 28 - CEMETARY SUB (D)"/>
  </r>
  <r>
    <s v="BH Power Inc."/>
    <x v="27"/>
    <s v="BHP General Plant - State Wide-WY"/>
    <n v="491896.12"/>
    <n v="502371.00492087117"/>
    <x v="3"/>
    <s v="BHP Gen Plant Other-WY Tax District 0801"/>
  </r>
  <r>
    <s v="BH Power Inc."/>
    <x v="21"/>
    <s v="BHP Electric Substations-SD"/>
    <n v="1449695.22"/>
    <n v="526418.12275130034"/>
    <x v="3"/>
    <s v="BHP Elec Sub - SD 51 - PLUMA SUB (D)"/>
  </r>
  <r>
    <s v="BH Power Inc."/>
    <x v="21"/>
    <s v="BHP Electric Substations-SD"/>
    <n v="2308027.06"/>
    <n v="531986.59195859754"/>
    <x v="3"/>
    <s v="BHP Elec Sub - SD 94 - SOUTH RAPID CITY SUB 12.47KV (D)"/>
  </r>
  <r>
    <s v="BH Power Inc."/>
    <x v="21"/>
    <s v="BHP Electric Substations-SD"/>
    <n v="2338844.7200000002"/>
    <n v="540619.48852941138"/>
    <x v="3"/>
    <s v="BHP Elec Sub - SD 85 - RADIO DRIVE SUB SW RC (D)"/>
  </r>
  <r>
    <s v="BH Power Inc."/>
    <x v="21"/>
    <s v="BHP Electric Substations-SD"/>
    <n v="1265662.71"/>
    <n v="560081.58297655964"/>
    <x v="3"/>
    <s v="BHP Elec Sub - SD 83 - STURGIS 12.47KV SUB (D)"/>
  </r>
  <r>
    <s v="BH Power Inc."/>
    <x v="55"/>
    <s v="BHP Electric 69KV Distrib Lines-SD"/>
    <n v="1579682.7000000002"/>
    <n v="592332.42416578857"/>
    <x v="3"/>
    <s v="BHP Elec 69KV D Line-SD 3.07-YELLOW CREEK-SUNDANCE HILL #1-Lawrence SD"/>
  </r>
  <r>
    <s v="BH Power Inc."/>
    <x v="44"/>
    <s v="BHP Electric Transmission Lines-SD"/>
    <n v="992458.23"/>
    <n v="601424.48712806171"/>
    <x v="3"/>
    <s v="BHP Elec T Line-SD 1.06-MINNEKAHTA-OSAGE - 230KV"/>
  </r>
  <r>
    <s v="BH Power Inc."/>
    <x v="44"/>
    <s v="BHP Electric Transmission Lines-SD"/>
    <n v="1073185.57"/>
    <n v="606418.95470371109"/>
    <x v="3"/>
    <s v="BHP Elec T Line-SD 1.03-LANGE- SOUTH RAPID CITY - 230KV"/>
  </r>
  <r>
    <s v="BH Power Inc."/>
    <x v="29"/>
    <s v="BHP General Plant-Land/Buildings-SD"/>
    <n v="1055736.1599999999"/>
    <n v="610532.73522570648"/>
    <x v="3"/>
    <s v="BHP Gen Plant Land/Buildings-SD-Rapid City Service Center"/>
  </r>
  <r>
    <s v="BH Power Inc."/>
    <x v="21"/>
    <s v="BHP Electric Substations-SD"/>
    <n v="1611950"/>
    <n v="612829.31703451823"/>
    <x v="3"/>
    <s v="BHP Elec Sub - SD 78 - CENTURY ROAD SUB (D)"/>
  </r>
  <r>
    <s v="BH Power Inc."/>
    <x v="37"/>
    <s v="BHP Electric Distribution - Mass-SD"/>
    <n v="1143154.6400000001"/>
    <n v="612901.55202636286"/>
    <x v="3"/>
    <s v="BHP Elec Distribution-SD-Pennington County"/>
  </r>
  <r>
    <s v="BH Power Inc."/>
    <x v="32"/>
    <s v="BHP Electric Transmission Lines-WY"/>
    <n v="1767729.17"/>
    <n v="613279.36398377304"/>
    <x v="3"/>
    <s v="BHP Elec T Line-WY 1.06-MINNEKAHTA-OSAGE - 230KV"/>
  </r>
  <r>
    <s v="BH Power Inc."/>
    <x v="12"/>
    <s v="BHP Electric Distribution - Mass-SD"/>
    <n v="2055565.92"/>
    <n v="622611.48273623583"/>
    <x v="3"/>
    <s v="BHP Elec Distribution-SD-Custer County"/>
  </r>
  <r>
    <s v="BH Power Inc."/>
    <x v="21"/>
    <s v="BHP Electric Substations-SD"/>
    <n v="1825525.35"/>
    <n v="632416.76636042877"/>
    <x v="3"/>
    <s v="BHP Elec Sub - SD 30 - FOURTH ST SUB (D)"/>
  </r>
  <r>
    <s v="BH Power Inc."/>
    <x v="55"/>
    <s v="BHP Electric 69KV Distrib Lines-SD"/>
    <n v="1194893.6000000001"/>
    <n v="635506.59156091721"/>
    <x v="3"/>
    <s v="BHP Elec 69KV D Line-SD 3.36-RC SOUTHWEST LOOP-Pennington SD"/>
  </r>
  <r>
    <s v="BH Power Inc."/>
    <x v="32"/>
    <s v="BHP Electric Transmission Lines-WY"/>
    <n v="10685515.050000001"/>
    <n v="636877.39241671003"/>
    <x v="3"/>
    <s v="BHP Elec T Line-WY 1.15 TECKLA-OSAGE 230KV"/>
  </r>
  <r>
    <s v="BH Power Inc."/>
    <x v="31"/>
    <s v="BHP General Plant - State Wide-SD"/>
    <n v="1515045.1099999999"/>
    <n v="644041.35317773093"/>
    <x v="3"/>
    <s v="BHP Gen Plant Other-SD Tax District 0199"/>
  </r>
  <r>
    <s v="BH Power Inc."/>
    <x v="21"/>
    <s v="BHP Electric Substations-WY"/>
    <n v="1210755.1200000001"/>
    <n v="646366.00147780287"/>
    <x v="3"/>
    <s v="BHP Elec Sub - WY 01 - OSAGE 69KV STEEL SUB (D)"/>
  </r>
  <r>
    <s v="BH Power Inc."/>
    <x v="21"/>
    <s v="BHP Electric Substations-SD"/>
    <n v="1689630.1"/>
    <n v="648950.71929082985"/>
    <x v="3"/>
    <s v="BHP Elec Sub - SD 73 - WHITEWOOD 69/24.9KV SUB (D)"/>
  </r>
  <r>
    <s v="BH Power Inc."/>
    <x v="40"/>
    <s v="BHP Elec Gen-Prairie Gen-Cheyenne"/>
    <n v="4139246.78"/>
    <n v="649056.16102814965"/>
    <x v="3"/>
    <s v="BHP Elec Gen-Other-CPGS Common"/>
  </r>
  <r>
    <s v="BH Power Inc."/>
    <x v="3"/>
    <s v="BHP Elec Gen-Wyodak Plant"/>
    <n v="1290312.51"/>
    <n v="650773.06118750037"/>
    <x v="3"/>
    <s v="BHP Elec Gen-Steam-WYODAK 1 Joint Plant Unit 1"/>
  </r>
  <r>
    <s v="BH Power Inc."/>
    <x v="33"/>
    <s v="BHP Electric Distribution - Mass-SD"/>
    <n v="1126461.28"/>
    <n v="652078.37430760195"/>
    <x v="3"/>
    <s v="BHP Elec Distribution-SD-Pennington County"/>
  </r>
  <r>
    <s v="BH Power Inc."/>
    <x v="12"/>
    <s v="BHP Electric Distribution - Mass-SD"/>
    <n v="1897931.28"/>
    <n v="654193.97555876756"/>
    <x v="3"/>
    <s v="BHP Elec Distribution-SD-Butte County"/>
  </r>
  <r>
    <s v="BH Power Inc."/>
    <x v="44"/>
    <s v="BHP Electric Transmission Lines-WY"/>
    <n v="1081558.18"/>
    <n v="669684.84145985276"/>
    <x v="3"/>
    <s v="BHP Elec T Line-WY 1.06-MINNEKAHTA-OSAGE - 230KV"/>
  </r>
  <r>
    <s v="BH Power Inc."/>
    <x v="60"/>
    <s v="BHP Elec Gen-Lange CT"/>
    <n v="1564134.72"/>
    <n v="674198.9704804701"/>
    <x v="3"/>
    <s v="BHP Elec Gen-Other-Lange CT Unit 1"/>
  </r>
  <r>
    <s v="BH Power Inc."/>
    <x v="14"/>
    <s v="BHP Electric Distribution - Mass-SD"/>
    <n v="1494479.4100000001"/>
    <n v="680373.83658621076"/>
    <x v="3"/>
    <s v="BHP Elec Distribution-SD-Butte County"/>
  </r>
  <r>
    <s v="BH Power Inc."/>
    <x v="55"/>
    <s v="BHP Electric 69KV Distrib Lines-SD"/>
    <n v="1930766.44"/>
    <n v="688928.1516229111"/>
    <x v="3"/>
    <s v="BHP Elec 69KV D Line-SD 3.31-PLUMA-WHITEWOOD-Lawrence SD"/>
  </r>
  <r>
    <s v="BH Power Inc."/>
    <x v="14"/>
    <s v="BHP Electric Distribution - Mass-SD"/>
    <n v="1773880.78"/>
    <n v="693472.11537905154"/>
    <x v="3"/>
    <s v="BHP Elec Distribution-SD-Custer County"/>
  </r>
  <r>
    <s v="BH Power Inc."/>
    <x v="34"/>
    <s v="BHP General Plant - State Wide-SD"/>
    <n v="1861227.8900000001"/>
    <n v="693887.94269080204"/>
    <x v="3"/>
    <s v="BHP Gen Plant Other-SD Tax District 0199"/>
  </r>
  <r>
    <s v="BH Power Inc."/>
    <x v="32"/>
    <s v="BHP Electric Transmission Lines-WY"/>
    <n v="4843319.2300000004"/>
    <n v="711368.6750802499"/>
    <x v="3"/>
    <s v="BHP Elec T Line-WY 1.11-DONKEY CREEK TO PUMPKIN BUTTES - 230KV"/>
  </r>
  <r>
    <s v="BH Power Inc."/>
    <x v="12"/>
    <s v="BHP Electric Distribution - Mass-SD"/>
    <n v="2646148"/>
    <n v="723745.9521121853"/>
    <x v="3"/>
    <s v="BHP Elec Distribution-SD-Fall River County"/>
  </r>
  <r>
    <s v="BH Power Inc."/>
    <x v="61"/>
    <s v="BHP Elec Gen-Corriedale Wind Farm"/>
    <n v="51672808.57"/>
    <n v="822180.00881558389"/>
    <x v="3"/>
    <s v="BHP Elec Gen-Corriedale Wind Farm"/>
  </r>
  <r>
    <s v="BH Power Inc."/>
    <x v="29"/>
    <s v="BHP General Plant-Land/Buildings-SD"/>
    <n v="912138.39"/>
    <n v="847767.18359408889"/>
    <x v="3"/>
    <s v="BHP Gen Plant Land/Buildings-SD-RC General Office"/>
  </r>
  <r>
    <s v="BH Power Inc."/>
    <x v="27"/>
    <s v="BHP Elec Gen-Neil Simpson II"/>
    <n v="844163.06"/>
    <n v="859653.94281810289"/>
    <x v="3"/>
    <s v="BHP Elec Gen-Steam-NEIL SIMPSON 2"/>
  </r>
  <r>
    <s v="BH Power Inc."/>
    <x v="32"/>
    <s v="BHP Electric Transmission Lines-WY"/>
    <n v="6390983.5099999998"/>
    <n v="862073.1829508848"/>
    <x v="3"/>
    <s v="BHP Elec T Line-WY 1.12-PUMPKIN BUTTES TO WINDSTAR - 230KV"/>
  </r>
  <r>
    <s v="BH Power Inc."/>
    <x v="55"/>
    <s v="BHP Electric 69KV Distrib Lines-SD"/>
    <n v="1394929.1600000001"/>
    <n v="864319.69145249901"/>
    <x v="3"/>
    <s v="BHP Elec 69KV D Line-SD 3.30-CAMPBELL ST.-LANGE (DC)-Pennington SD"/>
  </r>
  <r>
    <s v="BH Power Inc."/>
    <x v="55"/>
    <s v="BHP Electric 69KV Distrib Lines-SD"/>
    <n v="846775.57000000007"/>
    <n v="866724.28336361086"/>
    <x v="3"/>
    <s v="BHP Elec 69KV D Line-SD 3.21-CUSTER-MINNEKAHTA-Fall River SD"/>
  </r>
  <r>
    <s v="BH Power Inc."/>
    <x v="58"/>
    <s v="BHP General Plant - State Wide-SD"/>
    <n v="2098767.06"/>
    <n v="871551.88827126136"/>
    <x v="3"/>
    <s v="BHP Gen Plant Other-SD Tax District 0199"/>
  </r>
  <r>
    <s v="BH Power Inc."/>
    <x v="23"/>
    <s v="BHP Electric Distribution - Mass-SD"/>
    <n v="7171516.1900000004"/>
    <n v="890678.28336588887"/>
    <x v="3"/>
    <s v="BHP Elec Distribution-SD-Pennington County"/>
  </r>
  <r>
    <s v="BH Power Inc."/>
    <x v="21"/>
    <s v="BHP Electric Substations-SD"/>
    <n v="2267806.61"/>
    <n v="910599.36400076642"/>
    <x v="3"/>
    <s v="BHP Elec Sub - SD 91 - SOUTH RAPID CITY SUB (D)"/>
  </r>
  <r>
    <s v="BH Power Inc."/>
    <x v="21"/>
    <s v="BHP Electric Substations-WY"/>
    <n v="3639599.3200000003"/>
    <n v="966843.67837920506"/>
    <x v="3"/>
    <s v="BHP Elec Sub - WY 27 - WYODAK 230KV SUB (D)"/>
  </r>
  <r>
    <s v="BH Power Inc."/>
    <x v="32"/>
    <s v="BHP Electric Transmission Lines-SD"/>
    <n v="1794173.07"/>
    <n v="970943.33821410977"/>
    <x v="3"/>
    <s v="BHP Elec T Line-SD 1.02-LOOKOUT-LANGE - 230KV"/>
  </r>
  <r>
    <s v="BH Power Inc."/>
    <x v="26"/>
    <s v="BHP Electric Distribution - Mass-SD"/>
    <n v="2127449.56"/>
    <n v="983563.49617130251"/>
    <x v="3"/>
    <s v="BHP Elec Distribution-SD-Lawrence County"/>
  </r>
  <r>
    <s v="BH Power Inc."/>
    <x v="22"/>
    <s v="BHP Electric Distribution - Mass-SD"/>
    <n v="3192229.99"/>
    <n v="986277.1059518609"/>
    <x v="3"/>
    <s v="BHP Elec Distribution-SD-Fall River County"/>
  </r>
  <r>
    <s v="BH Power Inc."/>
    <x v="22"/>
    <s v="BHP Electric Distribution - Mass-SD"/>
    <n v="3356838.43"/>
    <n v="993080.21566075191"/>
    <x v="3"/>
    <s v="BHP Elec Distribution-SD-Butte County"/>
  </r>
  <r>
    <s v="BH Power Inc."/>
    <x v="44"/>
    <s v="BHP Electric Transmission Lines-SD"/>
    <n v="15065436.970000001"/>
    <n v="1008311.316569"/>
    <x v="3"/>
    <s v="BHP Elec T Line-SD 1.16 - OSAGE- LANGE 230 KV"/>
  </r>
  <r>
    <s v="BH Power Inc."/>
    <x v="52"/>
    <s v="BHP General Plant-Land/Buildings-SD"/>
    <n v="2167568.96"/>
    <n v="1030134.1948535601"/>
    <x v="3"/>
    <s v="BHP Gen Plant Land/Buildings-SD-RC Campus - Catron Blvd."/>
  </r>
  <r>
    <s v="BH Power Inc."/>
    <x v="32"/>
    <s v="BHP Electric Transmission Lines-WY"/>
    <n v="2737205.16"/>
    <n v="1031341.54870162"/>
    <x v="3"/>
    <s v="BHP Elec T Line-WY 1.07-OSAGE-WYODAK - 230KV"/>
  </r>
  <r>
    <s v="BH Power Inc."/>
    <x v="40"/>
    <s v="BHP Elec Gen-Ben French CT"/>
    <n v="1349158.57"/>
    <n v="1035182.8074449"/>
    <x v="3"/>
    <s v="BHP Elec Gen-Other-Ben French CT Common"/>
  </r>
  <r>
    <s v="BH Power Inc."/>
    <x v="44"/>
    <s v="BHP Electric Transmission Lines-WY"/>
    <n v="5150711.18"/>
    <n v="1079559.0495985399"/>
    <x v="3"/>
    <s v="BHP Elec T Line-WY 1.11-DONKEY CREEK TO PUMPKIN BUTTES - 230KV"/>
  </r>
  <r>
    <s v="BH Power Inc."/>
    <x v="39"/>
    <s v="BHP Elec Gen-Prairie Gen-Cheyenne"/>
    <n v="6183815.6200000001"/>
    <n v="1086829.83738562"/>
    <x v="3"/>
    <s v="BHP Elec Gen-Other-CPGS Combined Cycle"/>
  </r>
  <r>
    <s v="BH Power Inc."/>
    <x v="32"/>
    <s v="BHP Electric Transmission Lines-WY"/>
    <n v="2695146.71"/>
    <n v="1110021.66488536"/>
    <x v="3"/>
    <s v="BHP Elec T Line-WY 1.01-WYODAK-LOOKOUT - 230KV"/>
  </r>
  <r>
    <s v="BH Power Inc."/>
    <x v="21"/>
    <s v="BHP Electric Substations-SD"/>
    <n v="1702949.9"/>
    <n v="1114609.68683319"/>
    <x v="3"/>
    <s v="BHP Elec Sub - SD 68 - WEST HILL SUB (D)"/>
  </r>
  <r>
    <s v="BH Power Inc."/>
    <x v="39"/>
    <s v="BHP Elec Gen-Lange CT"/>
    <n v="2258592.35"/>
    <n v="1141130.3701901301"/>
    <x v="3"/>
    <s v="BHP Elec Gen-Other-Lange CT Unit 1"/>
  </r>
  <r>
    <s v="BH Power Inc."/>
    <x v="60"/>
    <s v="BHP Elec Gen-Ben French CT"/>
    <n v="1325465.6600000001"/>
    <n v="1157920.0616412701"/>
    <x v="3"/>
    <s v="BHP Elec Gen-Other-Ben French CT Common"/>
  </r>
  <r>
    <s v="BH Power Inc."/>
    <x v="44"/>
    <s v="BHP Electric Transmission Lines-WY"/>
    <n v="13856455.99"/>
    <n v="1174721.5204616899"/>
    <x v="3"/>
    <s v="BHP Elec T Line-WY 1.15 TECKLA-OSAGE 230KV"/>
  </r>
  <r>
    <s v="BH Power Inc."/>
    <x v="21"/>
    <s v="BHP Electric Substations-SD"/>
    <n v="2417337.12"/>
    <n v="1188150.5831621599"/>
    <x v="3"/>
    <s v="BHP Elec Sub - SD 05 - BEN FRENCH 69KV SUB (D)"/>
  </r>
  <r>
    <s v="BH Power Inc."/>
    <x v="21"/>
    <s v="BHP Electric Substations-SD"/>
    <n v="3046541.17"/>
    <n v="1190428.5938029301"/>
    <x v="3"/>
    <s v="BHP Elec Sub - SD 44 - WAREHOUSE (D)"/>
  </r>
  <r>
    <s v="BH Power Inc."/>
    <x v="22"/>
    <s v="BHP Electric 69KV Distrib Lines-SD"/>
    <n v="3665931.96"/>
    <n v="1207351.15041017"/>
    <x v="3"/>
    <s v="BHP Elec 69KV D Line-SD 3.11-RAPID CITY LOOP-Pennington SD"/>
  </r>
  <r>
    <s v="BH Power Inc."/>
    <x v="39"/>
    <s v="BHP Elec Gen-Neil Simpson CT"/>
    <n v="2170350.38"/>
    <n v="1222107.8263272301"/>
    <x v="3"/>
    <s v="BHP Elec Gen-Other-Neil Simpson CT Unit 1"/>
  </r>
  <r>
    <s v="BH Power Inc."/>
    <x v="11"/>
    <s v="BHP Electric Substations-WY"/>
    <n v="4684705.13"/>
    <n v="1223213.0032959599"/>
    <x v="3"/>
    <s v="BHP Elec Sub - WY 30 - WINDSTAR 230KV SUB (PACIFICORP) (T)"/>
  </r>
  <r>
    <s v="BH Power Inc."/>
    <x v="44"/>
    <s v="BHP Electric Transmission Lines-WY"/>
    <n v="1999497.77"/>
    <n v="1228405.86268496"/>
    <x v="3"/>
    <s v="BHP Elec T Line-WY 1.07-OSAGE-WYODAK - 230KV"/>
  </r>
  <r>
    <s v="BH Power Inc."/>
    <x v="11"/>
    <s v="BHP Electric Substations-SD"/>
    <n v="2727426.23"/>
    <n v="1252388.94256167"/>
    <x v="3"/>
    <s v="BHP Elec Sub - SD 01 - RC 230/69KV LANGE SUB (T)"/>
  </r>
  <r>
    <s v="BH Power Inc."/>
    <x v="55"/>
    <s v="BHP Electric Distribution - Mass-WY"/>
    <n v="3280461.93"/>
    <n v="1259943.2723073701"/>
    <x v="3"/>
    <s v="BHP Elec Distribution-WY-Weston County"/>
  </r>
  <r>
    <s v="BH Power Inc."/>
    <x v="44"/>
    <s v="BHP Electric Transmission Lines-SD"/>
    <n v="1773356.49"/>
    <n v="1263347.1948406801"/>
    <x v="3"/>
    <s v="BHP Elec T Line-SD 1.02-LOOKOUT-LANGE - 230KV"/>
  </r>
  <r>
    <s v="BH Power Inc."/>
    <x v="55"/>
    <s v="BHP Electric 69KV Distrib Lines-SD"/>
    <n v="1209008.57"/>
    <n v="1291500.8198299501"/>
    <x v="3"/>
    <s v="BHP Elec 69KV D Line-SD 3.21-CUSTER-MINNEKAHTA-Custer SD"/>
  </r>
  <r>
    <s v="BH Power Inc."/>
    <x v="63"/>
    <s v="BHP General Plant - State Wide-SD"/>
    <n v="6132367.9800000004"/>
    <n v="1298088.8685665501"/>
    <x v="3"/>
    <s v="BHP Gen Plant Other-SD Tax District 0199"/>
  </r>
  <r>
    <s v="BH Power Inc."/>
    <x v="11"/>
    <s v="BHP Electric Substations-SD"/>
    <n v="2392898.91"/>
    <n v="1302441.8077074599"/>
    <x v="3"/>
    <s v="BHP Elec Sub - SD 21 - WEST HILL 230/69KV SUB (T)"/>
  </r>
  <r>
    <s v="BH Power Inc."/>
    <x v="21"/>
    <s v="BHP Electric Substations-SD"/>
    <n v="3862909.67"/>
    <n v="1303389.11562131"/>
    <x v="3"/>
    <s v="BHP Elec Sub - SD 98 - MINNEKAHTA 69KV SUB (D)"/>
  </r>
  <r>
    <s v="BH Power Inc."/>
    <x v="11"/>
    <s v="BHP Electric Substations-SD"/>
    <n v="2290945.81"/>
    <n v="1314234.90910516"/>
    <x v="3"/>
    <s v="BHP Elec Sub - SD 16 - YELLOW CREEK SUB (T)"/>
  </r>
  <r>
    <s v="BH Power Inc."/>
    <x v="22"/>
    <s v="BHP Electric Distribution - Mass-SD"/>
    <n v="3975532.59"/>
    <n v="1362965.2806281201"/>
    <x v="3"/>
    <s v="BHP Elec Distribution-SD-Meade County"/>
  </r>
  <r>
    <s v="BH Power Inc."/>
    <x v="44"/>
    <s v="BHP Electric Transmission Lines-WY"/>
    <n v="7111611.2999999998"/>
    <n v="1364451.52304625"/>
    <x v="3"/>
    <s v="BHP Elec T Line-WY 1.12-PUMPKIN BUTTES TO WINDSTAR - 230KV"/>
  </r>
  <r>
    <s v="BH Power Inc."/>
    <x v="11"/>
    <s v="BHP Electric Substations-WY"/>
    <n v="2064134.68"/>
    <n v="1379861.05112085"/>
    <x v="3"/>
    <s v="BHP Elec Sub - WY 03 - WYODAK 230KV SUB (T)"/>
  </r>
  <r>
    <s v="BH Power Inc."/>
    <x v="21"/>
    <s v="BHP Electric Substations-WY"/>
    <n v="2893129.8"/>
    <n v="1382724.47729194"/>
    <x v="3"/>
    <s v="BHP Elec Sub - WY 22 - NSII 69KV SUB (D)"/>
  </r>
  <r>
    <s v="BH Power Inc."/>
    <x v="39"/>
    <s v="BHP Elec Gen-Prairie Gen-Cheyenne"/>
    <n v="7832902.71"/>
    <n v="1450959.2470015101"/>
    <x v="3"/>
    <s v="BHP Elec Gen-Other-CPGS Common"/>
  </r>
  <r>
    <s v="BH Power Inc."/>
    <x v="11"/>
    <s v="BHP Electric Substations-WY"/>
    <n v="4203292.4000000004"/>
    <n v="1465348.5531667499"/>
    <x v="3"/>
    <s v="BHP Elec Sub - WY 07 - OSAGE 230KV SUB (T)"/>
  </r>
  <r>
    <s v="BH Power Inc."/>
    <x v="22"/>
    <s v="BHP Electric Distribution - Mass-SD"/>
    <n v="5996187.04"/>
    <n v="1508539.80325007"/>
    <x v="3"/>
    <s v="BHP Elec Distribution-SD-Custer County"/>
  </r>
  <r>
    <s v="BH Power Inc."/>
    <x v="11"/>
    <s v="BHP Electric Substations-SD"/>
    <n v="4544964.38"/>
    <n v="1531575.62932967"/>
    <x v="3"/>
    <s v="BHP Elec Sub - SD 88 - SOUTH RAPID CITY SUB (T)"/>
  </r>
  <r>
    <s v="BH Power Inc."/>
    <x v="11"/>
    <s v="BHP Electric Substations-SD"/>
    <n v="2549159.7400000002"/>
    <n v="1598531.45242619"/>
    <x v="3"/>
    <s v="BHP Elec Sub - SD 15 - LOOKOUT 230/69KV SUB (T)"/>
  </r>
  <r>
    <s v="BH Power Inc."/>
    <x v="44"/>
    <s v="BHP Electric Transmission Lines-WY"/>
    <n v="2275451.56"/>
    <n v="1632489.99933339"/>
    <x v="3"/>
    <s v="BHP Elec T Line-WY 1.01-WYODAK-LOOKOUT - 230KV"/>
  </r>
  <r>
    <s v="BH Power Inc."/>
    <x v="21"/>
    <s v="BHP Electric Substations-SD"/>
    <n v="2711977.83"/>
    <n v="1681343.10620988"/>
    <x v="3"/>
    <s v="BHP Elec Sub - SD 93 - YELLOW CREEK SUB (D)"/>
  </r>
  <r>
    <s v="BH Power Inc."/>
    <x v="65"/>
    <s v="BHP Elec Gen-Neil Simpson II"/>
    <n v="15716578.34"/>
    <n v="1713488.70964079"/>
    <x v="3"/>
    <s v="BHP Elec Gen-Steam-NEIL SIMPSON 2"/>
  </r>
  <r>
    <s v="BH Power Inc."/>
    <x v="11"/>
    <s v="BHP Electric Substations-WY"/>
    <n v="6155242.2400000002"/>
    <n v="1729401.6896611401"/>
    <x v="3"/>
    <s v="BHP Elec Sub - WY 29 - DONKEY CREEK 230KV (T)"/>
  </r>
  <r>
    <s v="BH Power Inc."/>
    <x v="55"/>
    <s v="BHP Electric 69KV Distrib Lines-SD"/>
    <n v="4915022.26"/>
    <n v="1795159.4335787799"/>
    <x v="3"/>
    <s v="BHP Elec 69KV D Line-SD 3.11-RAPID CITY LOOP-Pennington SD"/>
  </r>
  <r>
    <s v="BH Power Inc."/>
    <x v="14"/>
    <s v="BHP Electric Distribution - Mass-SD"/>
    <n v="3836135.8200000003"/>
    <n v="1845190.45418908"/>
    <x v="3"/>
    <s v="BHP Elec Distribution-SD-Meade County"/>
  </r>
  <r>
    <s v="BH Power Inc."/>
    <x v="26"/>
    <s v="BHP Electric Distribution - Mass-SD"/>
    <n v="5085905.78"/>
    <n v="1998998.5357586599"/>
    <x v="3"/>
    <s v="BHP Elec Distribution-SD-Pennington County"/>
  </r>
  <r>
    <s v="BH Power Inc."/>
    <x v="21"/>
    <s v="BHP Electric Substations-SD"/>
    <n v="2980387.18"/>
    <n v="2039498.0203066899"/>
    <x v="3"/>
    <s v="BHP Elec Sub - SD 42 - USBR E RCTIE/CAMPBELL ST SUB (D)"/>
  </r>
  <r>
    <s v="BH Power Inc."/>
    <x v="61"/>
    <s v="BHP Elec Gen-Prairie Gen-Cheyenne"/>
    <n v="10957868.6"/>
    <n v="2189182.4204388801"/>
    <x v="3"/>
    <s v="BHP Elec Gen-Other-CPGS Common"/>
  </r>
  <r>
    <s v="BH Power Inc."/>
    <x v="65"/>
    <s v="BHP Elec Gen-WYGen 3"/>
    <n v="9531351.6999999993"/>
    <n v="2223179.6068594102"/>
    <x v="3"/>
    <s v="BHP Elec Gen-Steam-WYGEN 3 Unit 1"/>
  </r>
  <r>
    <s v="BH Power Inc."/>
    <x v="21"/>
    <s v="BHP Electric Substations-SD"/>
    <n v="5443337.3600000003"/>
    <n v="2232166.50094344"/>
    <x v="3"/>
    <s v="BHP Elec Sub - SD 92 - LOOKOUT 230/69KV SUB (D)"/>
  </r>
  <r>
    <s v="BH Power Inc."/>
    <x v="14"/>
    <s v="BHP Electric Distribution - Mass-SD"/>
    <n v="6376452.9800000004"/>
    <n v="2330494.7025978402"/>
    <x v="3"/>
    <s v="BHP Elec Distribution-SD-Lawrence County"/>
  </r>
  <r>
    <s v="BH Power Inc."/>
    <x v="1"/>
    <s v="BHP Elec Gen-Neil Simpson II"/>
    <n v="4418249.67"/>
    <n v="2535498.1732421396"/>
    <x v="3"/>
    <s v="BHP Elec Gen-Steam-NEIL SIMPSON 2/WYGEN 3 Unit 1"/>
  </r>
  <r>
    <s v="BH Power Inc."/>
    <x v="53"/>
    <s v="BHP General Plant-Land/Buildings-SD"/>
    <n v="9596652.0700000003"/>
    <n v="2566091.8462315002"/>
    <x v="3"/>
    <s v="BHP Gen Plant Land/Buildings-SD-Rapid City Service Center"/>
  </r>
  <r>
    <s v="BH Power Inc."/>
    <x v="55"/>
    <s v="BHP Electric Distribution - Mass-SD"/>
    <n v="8394913.4900000002"/>
    <n v="2864330.5922270902"/>
    <x v="3"/>
    <s v="BHP Elec Distribution-SD-Butte County"/>
  </r>
  <r>
    <s v="BH Power Inc."/>
    <x v="6"/>
    <s v="BHP Elec Gen-Neil Simpson II"/>
    <n v="25133468.98"/>
    <n v="2968561.9907770599"/>
    <x v="3"/>
    <s v="BHP Elec Gen-Steam-NEIL SIMPSON 2"/>
  </r>
  <r>
    <s v="BH Power Inc."/>
    <x v="22"/>
    <s v="BHP Electric Distribution - Mass-SD"/>
    <n v="7916994.6500000004"/>
    <n v="3167772.9601448998"/>
    <x v="3"/>
    <s v="BHP Elec Distribution-SD-Lawrence County"/>
  </r>
  <r>
    <s v="BH Power Inc."/>
    <x v="55"/>
    <s v="BHP Electric Distribution - Mass-SD"/>
    <n v="9017742.2799999993"/>
    <n v="3219896.5263833799"/>
    <x v="3"/>
    <s v="BHP Elec Distribution-SD-Fall River County"/>
  </r>
  <r>
    <s v="BH Power Inc."/>
    <x v="61"/>
    <s v="BHP Elec Gen-Ben French CT"/>
    <n v="4243171.91"/>
    <n v="3287004.9597343197"/>
    <x v="3"/>
    <s v="BHP Elec Gen-Other-Ben French CT Unit 2"/>
  </r>
  <r>
    <s v="BH Power Inc."/>
    <x v="53"/>
    <s v="BHP General Plant-Land/Buildings-SD"/>
    <n v="55941939.119999997"/>
    <n v="3292851.7530243602"/>
    <x v="3"/>
    <s v="BHP Gen Plant Land/Buildings-SD-RC Campus - Catron Blvd."/>
  </r>
  <r>
    <s v="BH Power Inc."/>
    <x v="61"/>
    <s v="BHP Elec Gen-Ben French CT"/>
    <n v="4157771.46"/>
    <n v="3394698.1609324999"/>
    <x v="3"/>
    <s v="BHP Elec Gen-Other-Ben French CT Unit 1"/>
  </r>
  <r>
    <s v="BH Power Inc."/>
    <x v="21"/>
    <s v="BHP Electric Substations-SD"/>
    <n v="8644662.5500000007"/>
    <n v="3460004.5871404698"/>
    <x v="3"/>
    <s v="BHP Elec Sub - SD 37 - RC 230/69-24.9 LANGE SUB (D)"/>
  </r>
  <r>
    <s v="BH Power Inc."/>
    <x v="61"/>
    <s v="BHP Elec Gen-Ben French CT"/>
    <n v="4205771.8"/>
    <n v="3507883.0102917198"/>
    <x v="3"/>
    <s v="BHP Elec Gen-Other-Ben French CT Unit 3"/>
  </r>
  <r>
    <s v="BH Power Inc."/>
    <x v="55"/>
    <s v="BHP Electric Distribution - Mass-SD"/>
    <n v="7161728.4199999999"/>
    <n v="3523885.7086514998"/>
    <x v="3"/>
    <s v="BHP Elec Distribution-SD-Meade County"/>
  </r>
  <r>
    <s v="BH Power Inc."/>
    <x v="55"/>
    <s v="BHP Electric Distribution - Mass-SD"/>
    <n v="9496392.2899999991"/>
    <n v="3531863.2228506999"/>
    <x v="3"/>
    <s v="BHP Elec Distribution-SD-Custer County"/>
  </r>
  <r>
    <s v="BH Power Inc."/>
    <x v="12"/>
    <s v="BHP Electric Distribution - Mass-SD"/>
    <n v="8694654.8599999994"/>
    <n v="3605701.0357432901"/>
    <x v="3"/>
    <s v="BHP Elec Distribution-SD-Meade County"/>
  </r>
  <r>
    <s v="BH Power Inc."/>
    <x v="66"/>
    <s v="BHP General Plant-Land/Buildings-SD"/>
    <n v="7618313.2400000002"/>
    <n v="3723441.3022903898"/>
    <x v="3"/>
    <s v="BHP Gen Plant Land/Buildings-SD-RC Campus - Catron Blvd."/>
  </r>
  <r>
    <s v="BH Power Inc."/>
    <x v="67"/>
    <s v="BHP Elec Gen-Neil Simpson II"/>
    <n v="16703907.34"/>
    <n v="3755973.5839257101"/>
    <x v="3"/>
    <s v="BHP Elec Gen-Steam-NEIL SIMPSON 2"/>
  </r>
  <r>
    <s v="BH Power Inc."/>
    <x v="12"/>
    <s v="BHP Electric Distribution - Mass-SD"/>
    <n v="10947412.57"/>
    <n v="3803498.1601851401"/>
    <x v="3"/>
    <s v="BHP Elec Distribution-SD-Lawrence County"/>
  </r>
  <r>
    <s v="BH Power Inc."/>
    <x v="61"/>
    <s v="BHP Elec Gen-Ben French CT"/>
    <n v="5291510.5599999996"/>
    <n v="4423343.7199998498"/>
    <x v="3"/>
    <s v="BHP Elec Gen-Other-Ben French CT Unit 4"/>
  </r>
  <r>
    <s v="BH Power Inc."/>
    <x v="22"/>
    <s v="BHP Electric Distribution - Mass-SD"/>
    <n v="17436661.199999999"/>
    <n v="4779755.0896805404"/>
    <x v="3"/>
    <s v="BHP Elec Distribution-SD-Pennington County"/>
  </r>
  <r>
    <s v="BH Power Inc."/>
    <x v="13"/>
    <s v="BHP Electric Distribution - Mass-SD"/>
    <n v="13605826.85"/>
    <n v="5435824.5057936599"/>
    <x v="3"/>
    <s v="BHP Elec Distribution-SD-Meters &amp; Transformers"/>
  </r>
  <r>
    <s v="BH Power Inc."/>
    <x v="14"/>
    <s v="BHP Electric Distribution - Mass-SD"/>
    <n v="13409705.01"/>
    <n v="5635492.8149681604"/>
    <x v="3"/>
    <s v="BHP Elec Distribution-SD-Pennington County"/>
  </r>
  <r>
    <s v="BH Power Inc."/>
    <x v="1"/>
    <s v="BHP Elec Gen-Wyodak Plant"/>
    <n v="7532898.7400000002"/>
    <n v="6608870.2023480898"/>
    <x v="3"/>
    <s v="BHP Elec Gen-Steam-WYODAK 1 Joint Plant Unit 1"/>
  </r>
  <r>
    <s v="BH Power Inc."/>
    <x v="11"/>
    <s v="BHP Electric Substations-SD"/>
    <n v="24224840.66"/>
    <n v="6706620.5279125404"/>
    <x v="3"/>
    <s v="BHP Elec Sub - SD 89 - DC TIE (T)"/>
  </r>
  <r>
    <s v="BH Power Inc."/>
    <x v="67"/>
    <s v="BHP Elec Gen-Wyodak Plant"/>
    <n v="15170486.51"/>
    <n v="7321658.1726286998"/>
    <x v="3"/>
    <s v="BHP Elec Gen-Steam-WYODAK 1 Joint Plant Unit 1"/>
  </r>
  <r>
    <s v="BH Power Inc."/>
    <x v="65"/>
    <s v="BHP Elec Gen-Neil Simpson II"/>
    <n v="13055315.609999999"/>
    <n v="7660618.5976515105"/>
    <x v="3"/>
    <s v="BHP Elec Gen-Steam-NEIL SIMPSON 2/WYGEN 3 Unit 1"/>
  </r>
  <r>
    <s v="BH Power Inc."/>
    <x v="55"/>
    <s v="BHP Electric Distribution - Mass-SD"/>
    <n v="17553245.57"/>
    <n v="7876536.5405273"/>
    <x v="3"/>
    <s v="BHP Elec Distribution-SD-Lawrence County"/>
  </r>
  <r>
    <s v="BH Power Inc."/>
    <x v="55"/>
    <s v="BHP Electric Distribution - Mass-SD"/>
    <n v="19973016.149999999"/>
    <n v="9315839.0922210198"/>
    <x v="3"/>
    <s v="BHP Elec Distribution-SD-Pennington County"/>
  </r>
  <r>
    <s v="BH Power Inc."/>
    <x v="65"/>
    <s v="BHP Elec Gen-Wyodak Plant"/>
    <n v="9215535.6899999995"/>
    <n v="9316160.8699996397"/>
    <x v="3"/>
    <s v="BHP Elec Gen-Steam-WYODAK 1 Joint Plant Unit 1"/>
  </r>
  <r>
    <s v="BH Power Inc."/>
    <x v="10"/>
    <s v="BHP Electric Distribution - Mass-SD"/>
    <n v="25172259.149999999"/>
    <n v="9892208.5249996595"/>
    <x v="3"/>
    <s v="BHP Elec Distribution-SD-Meters &amp; Transformers"/>
  </r>
  <r>
    <s v="BH Power Inc."/>
    <x v="67"/>
    <s v="BHP Elec Gen-WYGen 3"/>
    <n v="63823085.270000003"/>
    <n v="11312879.441778559"/>
    <x v="3"/>
    <s v="BHP Elec Gen-Steam-WYGEN 3 Unit 1"/>
  </r>
  <r>
    <s v="BH Power Inc."/>
    <x v="61"/>
    <s v="BHP Elec Gen-Prairie Gen-Cheyenne"/>
    <n v="59046674.490000002"/>
    <n v="11800338.296680329"/>
    <x v="3"/>
    <s v="BHP Elec Gen-Other-CPGS Combined Cycle"/>
  </r>
  <r>
    <s v="BH Power Inc."/>
    <x v="61"/>
    <s v="BHP Elec Gen-Lange CT"/>
    <n v="28915419.280000001"/>
    <n v="12002459.936861141"/>
    <x v="3"/>
    <s v="BHP Elec Gen-Other-Lange CT Unit 1"/>
  </r>
  <r>
    <s v="BH Power Inc."/>
    <x v="6"/>
    <s v="BHP Elec Gen-WYGen 3"/>
    <n v="62826151.329999998"/>
    <n v="13196530.80844965"/>
    <x v="3"/>
    <s v="BHP Elec Gen-Steam-WYGEN 3 Unit 1"/>
  </r>
  <r>
    <s v="BH Power Inc."/>
    <x v="67"/>
    <s v="BHP Elec Gen-Neil Simpson II"/>
    <n v="25168860.789999999"/>
    <n v="13244851.424617641"/>
    <x v="3"/>
    <s v="BHP Elec Gen-Steam-NEIL SIMPSON 2/WYGEN 3 Unit 1"/>
  </r>
  <r>
    <s v="BH Power Inc."/>
    <x v="61"/>
    <s v="BHP Elec Gen-Neil Simpson CT"/>
    <n v="31060252.02"/>
    <n v="13344049.324234789"/>
    <x v="3"/>
    <s v="BHP Elec Gen-Other-Neil Simpson CT Unit 1"/>
  </r>
  <r>
    <s v="BH Power Inc."/>
    <x v="12"/>
    <s v="BHP Electric Distribution - Mass-SD"/>
    <n v="31042082.280000001"/>
    <n v="13536898.881409241"/>
    <x v="3"/>
    <s v="BHP Elec Distribution-SD-Pennington County"/>
  </r>
  <r>
    <s v="BH Power Inc."/>
    <x v="6"/>
    <s v="BHP Elec Gen-Neil Simpson II"/>
    <n v="68662316.349999994"/>
    <n v="34951140.720190793"/>
    <x v="3"/>
    <s v="BHP Elec Gen-Steam-NEIL SIMPSON 2/WYGEN 3 Unit 1"/>
  </r>
  <r>
    <s v="BH Power Inc."/>
    <x v="6"/>
    <s v="BHP Elec Gen-Wyodak Plant"/>
    <n v="81977918.280000001"/>
    <n v="44230607.827902533"/>
    <x v="3"/>
    <s v="BHP Elec Gen-Steam-WYODAK 1 Joint Plant Unit 1"/>
  </r>
  <r>
    <s v="BH Power Inc."/>
    <x v="0"/>
    <s v="BHP Electric Distribution - Mass-SD"/>
    <n v="8647606.1899999995"/>
    <n v="-768245.70839061192"/>
    <x v="4"/>
    <s v="BHP Elec Distribution-SD-Meters &amp; Transformers"/>
  </r>
  <r>
    <s v="BH Power Inc."/>
    <x v="2"/>
    <s v="BHP Electric Distribution - Mass-SD"/>
    <n v="1382112.65"/>
    <n v="-652223.38060261146"/>
    <x v="4"/>
    <s v="BHP Elec Distribution-SD-Meters &amp; Transformers"/>
  </r>
  <r>
    <s v="BH Power Inc."/>
    <x v="1"/>
    <s v="BHP Elec Gen-WYGen 3"/>
    <n v="5511319.6699999999"/>
    <n v="-639475.90885491739"/>
    <x v="4"/>
    <s v="BHP Elec Gen-Steam-WYGEN 3 Unit 1"/>
  </r>
  <r>
    <s v="BH Power Inc."/>
    <x v="3"/>
    <s v="BHP Elec Gen-WYGen 3"/>
    <n v="49202.05"/>
    <n v="-558839.14008556132"/>
    <x v="4"/>
    <s v="BHP Elec Gen-Steam-WYGEN 3 Unit 1"/>
  </r>
  <r>
    <s v="BH Power Inc."/>
    <x v="4"/>
    <s v="BHP Electric Distribution - Mass-SD"/>
    <n v="1710110.2000000002"/>
    <n v="-508873.81824016519"/>
    <x v="4"/>
    <s v="BHP Elec Distribution-SD-Pennington County"/>
  </r>
  <r>
    <s v="BH Power Inc."/>
    <x v="4"/>
    <s v="BHP Electric Distribution - Mass-SD"/>
    <n v="1131661.8799999999"/>
    <n v="-260013.01464216792"/>
    <x v="4"/>
    <s v="BHP Elec Distribution-SD-Lawrence County"/>
  </r>
  <r>
    <s v="BH Power Inc."/>
    <x v="4"/>
    <s v="BHP Electric Distribution - Mass-SD"/>
    <n v="857701.31"/>
    <n v="-222021.8205637862"/>
    <x v="4"/>
    <s v="BHP Elec Distribution-SD-Custer County"/>
  </r>
  <r>
    <s v="BH Power Inc."/>
    <x v="4"/>
    <s v="BHP Electric Distribution - Mass-SD"/>
    <n v="1140487.8999999999"/>
    <n v="-188981.5041172764"/>
    <x v="4"/>
    <s v="BHP Elec Distribution-SD-Meade County"/>
  </r>
  <r>
    <s v="BH Power Inc."/>
    <x v="4"/>
    <s v="BHP Electric Distribution - Mass-SD"/>
    <n v="641561.97"/>
    <n v="-118258.3250710532"/>
    <x v="4"/>
    <s v="BHP Elec Distribution-SD-Fall River County"/>
  </r>
  <r>
    <s v="BH Power Inc."/>
    <x v="4"/>
    <s v="BHP Electric Distribution - Mass-SD"/>
    <n v="282811.34000000003"/>
    <n v="-109590.5247699412"/>
    <x v="4"/>
    <s v="BHP Elec Distribution-SD-Butte County"/>
  </r>
  <r>
    <s v="BH Power Inc."/>
    <x v="4"/>
    <s v="BHP Electric Distribution - Mass-WY"/>
    <n v="484422.08"/>
    <n v="-88490.802733072705"/>
    <x v="4"/>
    <s v="BHP Elec Distribution-WY-Weston County"/>
  </r>
  <r>
    <s v="BH Power Inc."/>
    <x v="5"/>
    <s v="BHP General Plant - State Wide-SD"/>
    <n v="190597.87"/>
    <n v="-83863.388722357704"/>
    <x v="4"/>
    <s v="BHP Gen Plant Other-SD Tax District 0199"/>
  </r>
  <r>
    <s v="BH Power Inc."/>
    <x v="2"/>
    <s v="BHP Electric Distribution - Mass-WY"/>
    <n v="55572.770000000004"/>
    <n v="-46511.870411087904"/>
    <x v="4"/>
    <s v="BHP Elec Distribution-WY-Meters &amp; Transformers"/>
  </r>
  <r>
    <s v="BH Power Inc."/>
    <x v="7"/>
    <s v="BHP General Plant-Land/Buildings-SD"/>
    <n v="10923.95"/>
    <n v="-35761.668957321606"/>
    <x v="4"/>
    <s v="BHP Gen Plant Land/Buildings-SD-RC Campus - Catron Blvd."/>
  </r>
  <r>
    <s v="BH Power Inc."/>
    <x v="0"/>
    <s v="BHP Electric Distribution - Mass-WY"/>
    <n v="90958.55"/>
    <n v="-13673.8763190031"/>
    <x v="4"/>
    <s v="BHP Elec Distribution-WY-Meters &amp; Transformers"/>
  </r>
  <r>
    <s v="BH Power Inc."/>
    <x v="4"/>
    <s v="BHP Electric Distribution - Mass-SD"/>
    <n v="38691.599999999999"/>
    <n v="-9462.9249428759995"/>
    <x v="4"/>
    <s v="BHP Elec Distribution-SD-Unspecified (CCNC Conversion)"/>
  </r>
  <r>
    <s v="BH Power Inc."/>
    <x v="4"/>
    <s v="BHP Electric Distribution - Mass-MT"/>
    <n v="50260.03"/>
    <n v="-8964.4678385763018"/>
    <x v="4"/>
    <s v="BHP Elec Distribution-MT-Powder River County"/>
  </r>
  <r>
    <s v="BH Power Inc."/>
    <x v="8"/>
    <s v="BHP Electric 69KV Distrib Lines-SD"/>
    <n v="212353.45"/>
    <n v="-4157.4715475365001"/>
    <x v="4"/>
    <s v="BHP Elec 69KV D Line-SD 3.36-RC SOUTHWEST LOOP-Pennington SD"/>
  </r>
  <r>
    <s v="BH Power Inc."/>
    <x v="9"/>
    <s v="BHP Electric Substations-SD"/>
    <n v="427303.03"/>
    <n v="-3565.9078808045001"/>
    <x v="4"/>
    <s v="BHP Elec Sub - SD 103 - CLEVELAND STREET SUB (D)"/>
  </r>
  <r>
    <s v="BH Power Inc."/>
    <x v="8"/>
    <s v="BHP Electric 69KV Distrib Lines-SD"/>
    <n v="151732.04"/>
    <n v="-3071.8823176796"/>
    <x v="4"/>
    <s v="BHP Elec 69KV D Line-SD 3.30-CAMPBELL ST.-LANGE (DC)-Pennington SD"/>
  </r>
  <r>
    <s v="BH Power Inc."/>
    <x v="4"/>
    <s v="BHP Electric Distribution - Mass-WY"/>
    <n v="11501.35"/>
    <n v="-2548.3495109326"/>
    <x v="4"/>
    <s v="BHP Elec Distribution-WY-Campbell County"/>
  </r>
  <r>
    <s v="BH Power Inc."/>
    <x v="2"/>
    <s v="BHP Electric Distribution - Mass-SD"/>
    <n v="1618.05"/>
    <n v="-2330.0371435950001"/>
    <x v="4"/>
    <s v="BHP Elec Distribution-SD-Lawrence County"/>
  </r>
  <r>
    <s v="BH Power Inc."/>
    <x v="10"/>
    <s v="BHP Electric Distribution - Mass-MT"/>
    <n v="-13861.970000000001"/>
    <n v="-2232.6953145606999"/>
    <x v="4"/>
    <s v="BHP Elec Distribution-MT-Powder River County"/>
  </r>
  <r>
    <s v="BH Power Inc."/>
    <x v="4"/>
    <s v="BHP Electric Distribution - Mass-MT"/>
    <n v="5386.75"/>
    <n v="-2204.4125685935001"/>
    <x v="4"/>
    <s v="BHP Elec Distribution-MT-Carter County"/>
  </r>
  <r>
    <s v="BH Power Inc."/>
    <x v="9"/>
    <s v="BHP Electric Substations-SD"/>
    <n v="311092.72000000003"/>
    <n v="-2008.321272504"/>
    <x v="4"/>
    <s v="BHP Elec Sub - SD 106 - EAST MEADE SUB (D)"/>
  </r>
  <r>
    <s v="BH Power Inc."/>
    <x v="8"/>
    <s v="BHP Electric 69KV Distrib Lines-SD"/>
    <n v="151808.15"/>
    <n v="-1809.9929005851"/>
    <x v="4"/>
    <s v="BHP Elec 69KV D Line-SD 3.31-PLUMA-WHITEWOOD-Lawrence SD"/>
  </r>
  <r>
    <s v="BH Power Inc."/>
    <x v="9"/>
    <s v="BHP Electric Substations-SD"/>
    <n v="77738.2"/>
    <n v="-1557.8849613583002"/>
    <x v="4"/>
    <s v="BHP Elec Sub - SD 83 - STURGIS 12.47KV SUB (D)"/>
  </r>
  <r>
    <s v="BH Power Inc."/>
    <x v="8"/>
    <s v="BHP Electric Distribution - Mass-SD"/>
    <n v="55336.08"/>
    <n v="-1457.755171965"/>
    <x v="4"/>
    <s v="BHP Elec Distribution-SD-Pennington County"/>
  </r>
  <r>
    <s v="BH Power Inc."/>
    <x v="9"/>
    <s v="BHP Electric Substations-SD"/>
    <n v="69420.44"/>
    <n v="-1442.5622992591"/>
    <x v="4"/>
    <s v="BHP Elec Sub - SD 87 - SUNDANCE HILL SUB (D)"/>
  </r>
  <r>
    <s v="BH Power Inc."/>
    <x v="9"/>
    <s v="BHP Electric 69KV Distrib Lines-SD"/>
    <n v="145257.92000000001"/>
    <n v="-1349.4300984288"/>
    <x v="4"/>
    <s v="BHP Elec 69KV D Line-SD 3.11-RAPID CITY LOOP-Pennington SD"/>
  </r>
  <r>
    <s v="BH Power Inc."/>
    <x v="9"/>
    <s v="BHP Electric Substations-SD"/>
    <n v="54820.04"/>
    <n v="-1330.7797667653999"/>
    <x v="4"/>
    <s v="BHP Elec Sub - SD 91 - SOUTH RAPID CITY SUB (D)"/>
  </r>
  <r>
    <s v="BH Power Inc."/>
    <x v="8"/>
    <s v="BHP Electric 69KV Distrib Lines-SD"/>
    <n v="77173.210000000006"/>
    <n v="-1209.7484694504001"/>
    <x v="4"/>
    <s v="BHP Elec 69KV D Line-SD 3.42-PIEDMONT SUB 69KV TAP LINE-Meade SD"/>
  </r>
  <r>
    <s v="BH Power Inc."/>
    <x v="9"/>
    <s v="BHP Electric Substations-SD"/>
    <n v="42000"/>
    <n v="-1144.07034"/>
    <x v="4"/>
    <s v="BHP Elec Sub - SD 46 - EAST NORTH STREET SUB (D)"/>
  </r>
  <r>
    <s v="BH Power Inc."/>
    <x v="7"/>
    <s v="BHP General Plant-Land/Buildings-SD"/>
    <n v="440.81"/>
    <n v="-1123.1419942338"/>
    <x v="4"/>
    <s v="BHP Gen Plant Land/Buildings-SD-Spearfish Office"/>
  </r>
  <r>
    <s v="BH Power Inc."/>
    <x v="9"/>
    <s v="BHP Electric Substations-SD"/>
    <n v="44009"/>
    <n v="-1074.0686909399999"/>
    <x v="4"/>
    <s v="BHP Elec Sub - SD 84 - MALL 69/24.9KV SUB (D)"/>
  </r>
  <r>
    <s v="BH Power Inc."/>
    <x v="8"/>
    <s v="BHP Electric 69KV Distrib Lines-SD"/>
    <n v="55204.71"/>
    <n v="-962.09790654850008"/>
    <x v="4"/>
    <s v="BHP Elec 69KV D Line-SD 3.07-YELLOW CREEK-SUNDANCE HILL #1-Lawrence SD"/>
  </r>
  <r>
    <s v="BH Power Inc."/>
    <x v="7"/>
    <s v="BHP General Plant-Land/Buildings-SD"/>
    <n v="360.59000000000003"/>
    <n v="-918.74905673820001"/>
    <x v="4"/>
    <s v="BHP Gen Plant Land/Buildings-SD-Custer Office"/>
  </r>
  <r>
    <s v="BH Power Inc."/>
    <x v="8"/>
    <s v="BHP Electric 69KV Distrib Lines-MT"/>
    <n v="20312.07"/>
    <n v="-854.61632992169996"/>
    <x v="4"/>
    <s v="BHP Elec 69KV D Line-MT 3.18-SUNDANCE HILL-BELLE CREEK-Powder River MT"/>
  </r>
  <r>
    <s v="BH Power Inc."/>
    <x v="8"/>
    <s v="BHP Electric 69KV Distrib Lines-SD"/>
    <n v="36566.78"/>
    <n v="-842.4046345754"/>
    <x v="4"/>
    <s v="BHP Elec 69KV D Line-SD 3.27-YELLOW CREEK-KIRK (EAST TIE)-Lawrence SD"/>
  </r>
  <r>
    <s v="BH Power Inc."/>
    <x v="8"/>
    <s v="BHP Electric 69KV Distrib Lines-SD"/>
    <n v="24209.16"/>
    <n v="-818.85196407260003"/>
    <x v="4"/>
    <s v="BHP Elec 69KV D Line-SD 3.08-KIRK-SUNDANCE HILL #2-Lawrence SD"/>
  </r>
  <r>
    <s v="BH Power Inc."/>
    <x v="8"/>
    <s v="BHP Electric 69KV Distrib Lines-SD"/>
    <n v="24128.65"/>
    <n v="-795.51555833750001"/>
    <x v="4"/>
    <s v="BHP Elec 69KV D Line-SD 3.21-CUSTER-MINNEKAHTA-Custer SD"/>
  </r>
  <r>
    <s v="BH Power Inc."/>
    <x v="8"/>
    <s v="BHP Electric 69KV Distrib Lines-SD"/>
    <n v="35463.56"/>
    <n v="-792.13724894860002"/>
    <x v="4"/>
    <s v="BHP Elec 69KV D Line-SD 3.28-YELLOW CREEK-PLUMA (DC)-Lawrence SD"/>
  </r>
  <r>
    <s v="BH Power Inc."/>
    <x v="8"/>
    <s v="BHP Electric 69KV Distrib Lines-SD"/>
    <n v="35138.590000000004"/>
    <n v="-781.27388556819994"/>
    <x v="4"/>
    <s v="BHP Elec 69KV D Line-SD 3.29-YELLOW CREEK-PACTOLA TIE (DC)-Lawrence SD"/>
  </r>
  <r>
    <s v="BH Power Inc."/>
    <x v="9"/>
    <s v="BHP General Plant - State Wide-SD"/>
    <n v="38126.660000000003"/>
    <n v="-714.38990388479999"/>
    <x v="4"/>
    <s v="BHP Gen Plant Other-SD Tax District 0612"/>
  </r>
  <r>
    <s v="BH Power Inc."/>
    <x v="9"/>
    <s v="BHP Electric Substations-SD"/>
    <n v="13053.12"/>
    <n v="-676.18973111040009"/>
    <x v="4"/>
    <s v="BHP Elec Sub - SD 51 - PLUMA SUB (D)"/>
  </r>
  <r>
    <s v="BH Power Inc."/>
    <x v="4"/>
    <s v="BHP Electric Distribution - Mass-WY"/>
    <n v="2985.83"/>
    <n v="-656.43044085830002"/>
    <x v="4"/>
    <s v="BHP Elec Distribution-WY-Crook County"/>
  </r>
  <r>
    <s v="BH Power Inc."/>
    <x v="9"/>
    <s v="BHP Electric Substations-SD"/>
    <n v="24959.850000000002"/>
    <n v="-656.32524611400004"/>
    <x v="4"/>
    <s v="BHP Elec Sub - SD 78 - CENTURY ROAD SUB (D)"/>
  </r>
  <r>
    <s v="BH Power Inc."/>
    <x v="9"/>
    <s v="BHP Electric Substations-SD"/>
    <n v="18468"/>
    <n v="-642.64004532000001"/>
    <x v="4"/>
    <s v="BHP Elec Sub - SD 34 - MERILLAT-WEST SUB (D)"/>
  </r>
  <r>
    <s v="BH Power Inc."/>
    <x v="2"/>
    <s v="BHP Electric Distribution - Mass-MT"/>
    <n v="2521.91"/>
    <n v="-594.23831003190003"/>
    <x v="4"/>
    <s v="BHP Elec Distribution-MT-Meters &amp; Transformers"/>
  </r>
  <r>
    <s v="BH Power Inc."/>
    <x v="9"/>
    <s v="BHP Electric Substations-SD"/>
    <n v="20000"/>
    <n v="-582.58879999999999"/>
    <x v="4"/>
    <s v="BHP Elec Sub - SD 28 - CEMETARY SUB (D)"/>
  </r>
  <r>
    <s v="BH Power Inc."/>
    <x v="8"/>
    <s v="BHP Electric 69KV Distrib Lines-SD"/>
    <n v="27375.4"/>
    <n v="-576.90523677800002"/>
    <x v="4"/>
    <s v="BHP Elec 69KV D Line-SD 3.11-RAPID CITY LOOP-Pennington SD"/>
  </r>
  <r>
    <s v="BH Power Inc."/>
    <x v="8"/>
    <s v="BHP Electric 69KV Distrib Lines-SD"/>
    <n v="16691.060000000001"/>
    <n v="-550.30007543500005"/>
    <x v="4"/>
    <s v="BHP Elec 69KV D Line-SD 3.21-CUSTER-MINNEKAHTA-Fall River SD"/>
  </r>
  <r>
    <s v="BH Power Inc."/>
    <x v="8"/>
    <s v="BHP Electric Distribution - Mass-SD"/>
    <n v="22513.69"/>
    <n v="-526.10939846209999"/>
    <x v="4"/>
    <s v="BHP Elec Distribution-SD-Lawrence County"/>
  </r>
  <r>
    <s v="BH Power Inc."/>
    <x v="9"/>
    <s v="BHP Electric Substations-SD"/>
    <n v="27199.170000000002"/>
    <n v="-509.6384640576"/>
    <x v="4"/>
    <s v="BHP Elec Sub - SD 86 - PIEDMONT SUB (D)"/>
  </r>
  <r>
    <s v="BH Power Inc."/>
    <x v="8"/>
    <s v="BHP Electric 69KV Distrib Lines-SD"/>
    <n v="9500.880000000001"/>
    <n v="-436.33469334119997"/>
    <x v="4"/>
    <s v="BHP Elec 69KV D Line-SD 3.10-STURGIS-LANGE-Meade SD"/>
  </r>
  <r>
    <s v="BH Power Inc."/>
    <x v="9"/>
    <s v="BHP Electric Substations-SD"/>
    <n v="17781.03"/>
    <n v="-433.95777262979999"/>
    <x v="4"/>
    <s v="BHP Elec Sub - SD 85 - RADIO DRIVE SUB SW RC (D)"/>
  </r>
  <r>
    <s v="BH Power Inc."/>
    <x v="8"/>
    <s v="BHP Electric Distribution - Mass-SD"/>
    <n v="18024"/>
    <n v="-427.94835091459998"/>
    <x v="4"/>
    <s v="BHP Elec Distribution-SD-Custer County"/>
  </r>
  <r>
    <s v="BH Power Inc."/>
    <x v="9"/>
    <s v="BHP Electric Substations-WY"/>
    <n v="23061.23"/>
    <n v="-388.53006834480004"/>
    <x v="4"/>
    <s v="BHP Elec Sub - WY 10 - NEWCASTLE STEEL SUB (D)"/>
  </r>
  <r>
    <s v="BH Power Inc."/>
    <x v="8"/>
    <s v="BHP Electric Distribution - Mass-SD"/>
    <n v="13816.220000000001"/>
    <n v="-362.49477202899999"/>
    <x v="4"/>
    <s v="BHP Elec Distribution-SD-Fall River County"/>
  </r>
  <r>
    <s v="BH Power Inc."/>
    <x v="8"/>
    <s v="BHP Electric 69KV Distrib Lines-WY"/>
    <n v="10853.52"/>
    <n v="-339.22447142960004"/>
    <x v="4"/>
    <s v="BHP Elec 69KV D Line-WY 3.23-OSAGE-UPTON-Weston  WY"/>
  </r>
  <r>
    <s v="BH Power Inc."/>
    <x v="9"/>
    <s v="BHP Electric Substations-SD"/>
    <n v="5158"/>
    <n v="-306.1861012"/>
    <x v="4"/>
    <s v="BHP Elec Sub - SD 05 - BEN FRENCH 69KV SUB (D)"/>
  </r>
  <r>
    <s v="BH Power Inc."/>
    <x v="8"/>
    <s v="BHP Electric Distribution - Mass-SD"/>
    <n v="11342.62"/>
    <n v="-302.0556662473"/>
    <x v="4"/>
    <s v="BHP Elec Distribution-SD-Meade County"/>
  </r>
  <r>
    <s v="BH Power Inc."/>
    <x v="9"/>
    <s v="BHP General Plant - State Wide-WY"/>
    <n v="6755.81"/>
    <n v="-293.17853647160001"/>
    <x v="4"/>
    <s v="BHP Gen Plant Other-WY Tax District 0799"/>
  </r>
  <r>
    <s v="BH Power Inc."/>
    <x v="8"/>
    <s v="BHP Electric 69KV Distrib Lines-WY"/>
    <n v="4929.8500000000004"/>
    <n v="-268.90919727929997"/>
    <x v="4"/>
    <s v="BHP Elec 69KV D Line-WY 3.05-OSAGE-NEWCASTLE NORTH_x000a_-Weston  WY"/>
  </r>
  <r>
    <s v="BH Power Inc."/>
    <x v="8"/>
    <s v="BHP Electric 69KV Distrib Lines-SD"/>
    <n v="10230"/>
    <n v="-256.14298610419996"/>
    <x v="4"/>
    <s v="BHP Elec 69KV D Line-SD 3.09-SUNDANCE HILL-STURGIS-Lawrence SD"/>
  </r>
  <r>
    <s v="BH Power Inc."/>
    <x v="8"/>
    <s v="BHP Electric Distribution - Mass-MT"/>
    <n v="5991.64"/>
    <n v="-250.39126831840002"/>
    <x v="4"/>
    <s v="BHP Elec Distribution-MT-Powder River County"/>
  </r>
  <r>
    <s v="BH Power Inc."/>
    <x v="8"/>
    <s v="BHP Electric 69KV Distrib Lines-WY"/>
    <n v="5474.53"/>
    <n v="-248.4625294654"/>
    <x v="4"/>
    <s v="BHP Elec 69KV D Line-WY 3.19-OSAGE-NEWCASTLE SOUTH-Weston  WY"/>
  </r>
  <r>
    <s v="BH Power Inc."/>
    <x v="8"/>
    <s v="BHP Electric 69KV Distrib Lines-SD"/>
    <n v="7043.85"/>
    <n v="-234.73929163090003"/>
    <x v="4"/>
    <s v="BHP Elec 69KV D Line-SD 3.08-KIRK-SUNDANCE HILL #2-Butte SD"/>
  </r>
  <r>
    <s v="BH Power Inc."/>
    <x v="9"/>
    <s v="BHP Electric Substations-SD"/>
    <n v="5797.7"/>
    <n v="-223.652423062"/>
    <x v="4"/>
    <s v="BHP Elec Sub - SD 73 - WHITEWOOD 69/24.9KV SUB (D)"/>
  </r>
  <r>
    <s v="BH Power Inc."/>
    <x v="8"/>
    <s v="BHP Electric 69KV Distrib Lines-SD"/>
    <n v="4506.68"/>
    <n v="-221.60397872510001"/>
    <x v="4"/>
    <s v="BHP Elec 69KV D Line-SD 3.16-WEST HILL-EDGEMONT-Fall River SD"/>
  </r>
  <r>
    <s v="BH Power Inc."/>
    <x v="9"/>
    <s v="BHP Electric Substations-SD"/>
    <n v="4314.1400000000003"/>
    <n v="-207.1829496224"/>
    <x v="4"/>
    <s v="BHP Elec Sub - SD 26 - CROSS ST SUB 69/12.47 (D)"/>
  </r>
  <r>
    <s v="BH Power Inc."/>
    <x v="9"/>
    <s v="BHP Electric Substations-SD"/>
    <n v="5227.76"/>
    <n v="-206.60656434800001"/>
    <x v="4"/>
    <s v="BHP Elec Sub - SD 32 - HILL CITY 69/24.9KV SUB (D)"/>
  </r>
  <r>
    <s v="BH Power Inc."/>
    <x v="8"/>
    <s v="BHP Electric 69KV Distrib Lines-SD"/>
    <n v="7960.39"/>
    <n v="-199.31434397789999"/>
    <x v="4"/>
    <s v="BHP Elec 69KV D Line-SD 3.09-SUNDANCE HILL-STURGIS-Butte SD"/>
  </r>
  <r>
    <s v="BH Power Inc."/>
    <x v="8"/>
    <s v="BHP Electric 69KV Distrib Lines-SD"/>
    <n v="4654.99"/>
    <n v="-195.8554923069"/>
    <x v="4"/>
    <s v="BHP Elec 69KV D Line-SD 3.18-SUNDANCE HILL-BELLE CREEK-Butte SD"/>
  </r>
  <r>
    <s v="BH Power Inc."/>
    <x v="9"/>
    <s v="BHP Electric Substations-SD"/>
    <n v="7343.72"/>
    <n v="-193.1048798928"/>
    <x v="4"/>
    <s v="BHP Elec Sub - SD 74 - MOUNTAIN VIEW SUB (D)"/>
  </r>
  <r>
    <s v="BH Power Inc."/>
    <x v="8"/>
    <s v="BHP Electric Distribution - Mass-SD"/>
    <n v="7698.7"/>
    <n v="-181.55009470050001"/>
    <x v="4"/>
    <s v="BHP Elec Distribution-SD-Butte County"/>
  </r>
  <r>
    <s v="BH Power Inc."/>
    <x v="9"/>
    <s v="BHP Electric Distribution - Mass-SD"/>
    <n v="213527.78"/>
    <n v="-168.099744805"/>
    <x v="4"/>
    <s v="BHP Elec Distribution-SD-Unspecified (CCNC Conversion)"/>
  </r>
  <r>
    <s v="BH Power Inc."/>
    <x v="9"/>
    <s v="BHP Electric Substations-SD"/>
    <n v="7450.37"/>
    <n v="-167.7499977942"/>
    <x v="4"/>
    <s v="BHP Elec Sub - SD 76 - SPRUCE GULCH SUB (D)"/>
  </r>
  <r>
    <s v="BH Power Inc."/>
    <x v="4"/>
    <s v="BHP Electric 69KV Distrib Lines-SD"/>
    <n v="-96.990000000000009"/>
    <n v="-165.39803907000001"/>
    <x v="4"/>
    <s v="BHP Elec 69KV D Line-SD 3.11-RAPID CITY LOOP-Pennington SD"/>
  </r>
  <r>
    <s v="BH Power Inc."/>
    <x v="11"/>
    <s v="BHP Electric Substations-WY"/>
    <n v="-1345.88"/>
    <n v="-157.90008169160001"/>
    <x v="4"/>
    <s v="BHP Elec Sub - WY 42 - BILL DURFEE (PRECORP) (T)"/>
  </r>
  <r>
    <s v="BH Power Inc."/>
    <x v="8"/>
    <s v="BHP Electric 69KV Distrib Lines-SD"/>
    <n v="2775.66"/>
    <n v="-155.83968050940001"/>
    <x v="4"/>
    <s v="BHP Elec 69KV D Line-SD 3.12-PACTOLA-BEN FRENCH #2-Pennington SD"/>
  </r>
  <r>
    <s v="BH Power Inc."/>
    <x v="9"/>
    <s v="BHP Electric Substations-SD"/>
    <n v="2332.75"/>
    <n v="-144.7690135572"/>
    <x v="4"/>
    <s v="BHP Elec Sub - SD 40 - S FIFTH STREET SUB (D)"/>
  </r>
  <r>
    <s v="BH Power Inc."/>
    <x v="4"/>
    <s v="BHP Electric 69KV Distrib Lines-SD"/>
    <n v="333.97"/>
    <n v="-141.4459834697"/>
    <x v="4"/>
    <s v="BHP Elec 69KV D Line-SD 3.21-CUSTER-MINNEKAHTA-Fall River SD"/>
  </r>
  <r>
    <s v="BH Power Inc."/>
    <x v="9"/>
    <s v="BHP Electric Substations-SD"/>
    <n v="4800"/>
    <n v="-139.82131200000001"/>
    <x v="4"/>
    <s v="BHP Elec Sub - SD 57 - HILLS VIEW SPEARFISH SUB (D)"/>
  </r>
  <r>
    <s v="BH Power Inc."/>
    <x v="9"/>
    <s v="BHP Electric Substations-SD"/>
    <n v="3732.05"/>
    <n v="-131.59464438290001"/>
    <x v="4"/>
    <s v="BHP Elec Sub - SD 64 - EDGEMONT SUB (D)"/>
  </r>
  <r>
    <s v="BH Power Inc."/>
    <x v="9"/>
    <s v="BHP Electric Substations-SD"/>
    <n v="1826.04"/>
    <n v="-117.02075081759999"/>
    <x v="4"/>
    <s v="BHP Elec Sub - SD 43 - WEST BOULEVARD SUB (D)"/>
  </r>
  <r>
    <s v="BH Power Inc."/>
    <x v="8"/>
    <s v="BHP Electric 69KV Distrib Lines-SD"/>
    <n v="9789.8000000000011"/>
    <n v="-103.987353498"/>
    <x v="4"/>
    <s v="BHP Elec 69KV D Line-SD 3.31-PLUMA-WHITEWOOD-Meade SD"/>
  </r>
  <r>
    <s v="BH Power Inc."/>
    <x v="8"/>
    <s v="BHP Electric 69KV Distrib Lines-SD"/>
    <n v="4107.22"/>
    <n v="-102.8378065356"/>
    <x v="4"/>
    <s v="BHP Elec 69KV D Line-SD 3.09-SUNDANCE HILL-STURGIS-Meade SD"/>
  </r>
  <r>
    <s v="BH Power Inc."/>
    <x v="9"/>
    <s v="BHP Electric Substations-SD"/>
    <n v="4054"/>
    <n v="-98.940545639999996"/>
    <x v="4"/>
    <s v="BHP Elec Sub - SD 75 - 44TH STREET SUB (D)"/>
  </r>
  <r>
    <s v="BH Power Inc."/>
    <x v="8"/>
    <s v="BHP Electric 69KV Distrib Lines-SD"/>
    <n v="1720.6000000000001"/>
    <n v="-96.428179544000002"/>
    <x v="4"/>
    <s v="BHP Elec 69KV D Line-SD 3.15-CUSTER-WEST HILL-Custer SD"/>
  </r>
  <r>
    <s v="BH Power Inc."/>
    <x v="9"/>
    <s v="BHP General Plant - State Wide-SD"/>
    <n v="2863.29"/>
    <n v="-96.13862731799999"/>
    <x v="4"/>
    <s v="BHP Gen Plant Other-SD Tax District 0399"/>
  </r>
  <r>
    <s v="BH Power Inc."/>
    <x v="9"/>
    <s v="BHP Electric Substations-SD"/>
    <n v="2305.44"/>
    <n v="-91.113409512000004"/>
    <x v="4"/>
    <s v="BHP Elec Sub - SD 23 - EDGEMONT 69KV RIVER SUB (D)"/>
  </r>
  <r>
    <s v="BH Power Inc."/>
    <x v="9"/>
    <s v="BHP Electric Substations-SD"/>
    <n v="1437.4"/>
    <n v="-85.460478074400001"/>
    <x v="4"/>
    <s v="BHP Elec Sub - SD 27 - ANAMOSA SUB (D)"/>
  </r>
  <r>
    <s v="BH Power Inc."/>
    <x v="9"/>
    <s v="BHP Electric Substations-SD"/>
    <n v="2192.23"/>
    <n v="-84.567596013799999"/>
    <x v="4"/>
    <s v="BHP Elec Sub - SD 71 - ARGYLE 69/12.47 SUB (D)"/>
  </r>
  <r>
    <s v="BH Power Inc."/>
    <x v="9"/>
    <s v="BHP Electric Substations-SD"/>
    <n v="1408.31"/>
    <n v="-77.724500238800005"/>
    <x v="4"/>
    <s v="BHP Elec Sub - SD 53 - SPEARFISH CITY STEEL SUB (D)"/>
  </r>
  <r>
    <s v="BH Power Inc."/>
    <x v="9"/>
    <s v="BHP Electric Substations-SD"/>
    <n v="1274.3500000000001"/>
    <n v="-75.647200089999998"/>
    <x v="4"/>
    <s v="BHP Elec Sub - SD 19 - BF NISLAND 24.9KV SUB (D)"/>
  </r>
  <r>
    <s v="BH Power Inc."/>
    <x v="8"/>
    <s v="BHP Electric 69KV Distrib Lines-WY"/>
    <n v="1792.46"/>
    <n v="-75.41651770259999"/>
    <x v="4"/>
    <s v="BHP Elec 69KV D Line-WY 3.18-SUNDANCE HILL-BELLE CREEK-Crook WY"/>
  </r>
  <r>
    <s v="BH Power Inc."/>
    <x v="9"/>
    <s v="BHP Electric Substations-SD"/>
    <n v="91015.84"/>
    <n v="-71.652220040000003"/>
    <x v="4"/>
    <s v="BHP Elec Sub - SD 92 - LOOKOUT 230/69KV SUB (D)"/>
  </r>
  <r>
    <s v="BH Power Inc."/>
    <x v="12"/>
    <s v="BHP Electric 69KV Distrib Lines-SD"/>
    <n v="-1315.67"/>
    <n v="-66.078157453200006"/>
    <x v="4"/>
    <s v="BHP Elec 69KV D Line-SD 3.11-RAPID CITY LOOP-Pennington SD"/>
  </r>
  <r>
    <s v="BH Power Inc."/>
    <x v="13"/>
    <s v="BHP Electric 69KV Distrib Lines-SD"/>
    <n v="-1822.21"/>
    <n v="-64.773497540699992"/>
    <x v="4"/>
    <s v="BHP Elec 69KV D Line-SD 3.11-RAPID CITY LOOP-Pennington SD"/>
  </r>
  <r>
    <s v="BH Power Inc."/>
    <x v="9"/>
    <s v="BHP Electric Substations-SD"/>
    <n v="991.86"/>
    <n v="-59.848848070000003"/>
    <x v="4"/>
    <s v="BHP Elec Sub - SD 39 - ROBBINSDALE SUB (D)"/>
  </r>
  <r>
    <s v="BH Power Inc."/>
    <x v="9"/>
    <s v="BHP Electric Substations-SD"/>
    <n v="887.49"/>
    <n v="-56.874299655600005"/>
    <x v="4"/>
    <s v="BHP Elec Sub - SD 36 - PLEASANT VALLEY SUB (D)"/>
  </r>
  <r>
    <s v="BH Power Inc."/>
    <x v="8"/>
    <s v="BHP Electric Substations-WY"/>
    <n v="2008"/>
    <n v="-54.569809599999999"/>
    <x v="4"/>
    <s v="BHP Elec Sub - WY 01 - OSAGE 69KV STEEL SUB (D)"/>
  </r>
  <r>
    <s v="BH Power Inc."/>
    <x v="8"/>
    <s v="BHP Electric 69KV Distrib Lines-SD"/>
    <n v="976.28"/>
    <n v="-49.4455455676"/>
    <x v="4"/>
    <s v="BHP Elec 69KV D Line-SD 3.13-PACTOLA-CUSTER-Pennington SD"/>
  </r>
  <r>
    <s v="BH Power Inc."/>
    <x v="8"/>
    <s v="BHP Electric 69KV Distrib Lines-SD"/>
    <n v="832.39"/>
    <n v="-46.734611465100002"/>
    <x v="4"/>
    <s v="BHP Elec 69KV D Line-SD 3.06-PACTOLA-PLUMA-Lawrence SD"/>
  </r>
  <r>
    <s v="BH Power Inc."/>
    <x v="9"/>
    <s v="BHP Electric Substations-SD"/>
    <n v="726.2"/>
    <n v="-46.538120327999998"/>
    <x v="4"/>
    <s v="BHP Elec Sub - SD 70 - CUSTER PLANT SUB (D)"/>
  </r>
  <r>
    <s v="BH Power Inc."/>
    <x v="9"/>
    <s v="BHP General Plant - State Wide-SD"/>
    <n v="700.80000000000007"/>
    <n v="-44.910375552000005"/>
    <x v="4"/>
    <s v="BHP Gen Plant Other-SD Tax District 0199"/>
  </r>
  <r>
    <s v="BH Power Inc."/>
    <x v="8"/>
    <s v="BHP Electric Distribution - Mass-WY"/>
    <n v="1399.25"/>
    <n v="-40.9291253349"/>
    <x v="4"/>
    <s v="BHP Elec Distribution-WY-Weston County"/>
  </r>
  <r>
    <s v="BH Power Inc."/>
    <x v="8"/>
    <s v="BHP Electric 69KV Distrib Lines-SD"/>
    <n v="1226.72"/>
    <n v="-39.771219322600004"/>
    <x v="4"/>
    <s v="BHP Elec 69KV D Line-SD 3.07-YELLOW CREEK-SUNDANCE HILL #1-Butte SD"/>
  </r>
  <r>
    <s v="BH Power Inc."/>
    <x v="8"/>
    <s v="BHP Electric 69KV Distrib Lines-SD"/>
    <n v="846.06000000000006"/>
    <n v="-38.855860106599998"/>
    <x v="4"/>
    <s v="BHP Elec 69KV D Line-SD 3.10-STURGIS-LANGE-Pennington SD"/>
  </r>
  <r>
    <s v="BH Power Inc."/>
    <x v="9"/>
    <s v="BHP Electric Distribution - Mass-SD"/>
    <n v="49181.120000000003"/>
    <n v="-38.717836720000001"/>
    <x v="4"/>
    <s v="BHP Elec Distribution-SD-Lawrence County"/>
  </r>
  <r>
    <s v="BH Power Inc."/>
    <x v="9"/>
    <s v="BHP Electric Substations-SD"/>
    <n v="696.31000000000006"/>
    <n v="-37.668597159200004"/>
    <x v="4"/>
    <s v="BHP Elec Sub - SD 77 - 38TH STREET SUB (D)"/>
  </r>
  <r>
    <s v="BH Power Inc."/>
    <x v="0"/>
    <s v="BHP Electric Distribution - Mass-MT"/>
    <n v="210.16"/>
    <n v="-35.875238805599999"/>
    <x v="4"/>
    <s v="BHP Elec Distribution-MT-Meters &amp; Transformers"/>
  </r>
  <r>
    <s v="BH Power Inc."/>
    <x v="9"/>
    <s v="BHP Electric Distribution - Mass-SD"/>
    <n v="45228.07"/>
    <n v="-35.6057981075"/>
    <x v="4"/>
    <s v="BHP Elec Distribution-SD-Custer County"/>
  </r>
  <r>
    <s v="BH Power Inc."/>
    <x v="9"/>
    <s v="BHP Electric Substations-SD"/>
    <n v="511.43"/>
    <n v="-32.774705149200003"/>
    <x v="4"/>
    <s v="BHP Elec Sub - SD 60 - NEWELL SUB (D)"/>
  </r>
  <r>
    <s v="BH Power Inc."/>
    <x v="9"/>
    <s v="BHP Electric Substations-SD"/>
    <n v="488.19"/>
    <n v="-31.285382763600001"/>
    <x v="4"/>
    <s v="BHP Elec Sub - SD 67 - PROVO SUB (D)"/>
  </r>
  <r>
    <s v="BH Power Inc."/>
    <x v="8"/>
    <s v="BHP Electric Distribution - Mass-WY"/>
    <n v="1285.81"/>
    <n v="-29.008313241100002"/>
    <x v="4"/>
    <s v="BHP Elec Distribution-WY-Campbell County"/>
  </r>
  <r>
    <s v="BH Power Inc."/>
    <x v="10"/>
    <s v="BHP Electric 69KV Distrib Lines-SD"/>
    <n v="-583.30000000000007"/>
    <n v="-27.172773848000002"/>
    <x v="4"/>
    <s v="BHP Elec 69KV D Line-SD 3.11-RAPID CITY LOOP-Pennington SD"/>
  </r>
  <r>
    <s v="BH Power Inc."/>
    <x v="8"/>
    <s v="BHP Electric Distribution - Mass-WY"/>
    <n v="660.84"/>
    <n v="-25.053796328000001"/>
    <x v="4"/>
    <s v="BHP Elec Distribution-WY-Crook County"/>
  </r>
  <r>
    <s v="BH Power Inc."/>
    <x v="8"/>
    <s v="BHP Electric 69KV Distrib Lines-SD"/>
    <n v="379.97"/>
    <n v="-19.244323284900002"/>
    <x v="4"/>
    <s v="BHP Elec 69KV D Line-SD 3.13-PACTOLA-CUSTER-Custer SD"/>
  </r>
  <r>
    <s v="BH Power Inc."/>
    <x v="9"/>
    <s v="BHP Electric Substations-SD"/>
    <n v="290.84000000000003"/>
    <n v="-16.397106455599999"/>
    <x v="4"/>
    <s v="BHP Elec Sub - SD 29 - DENVER ST SUB (D) RETIRED (EXCEPT LAND)"/>
  </r>
  <r>
    <s v="BH Power Inc."/>
    <x v="8"/>
    <s v="BHP Electric 69KV Distrib Lines-SD"/>
    <n v="266.7"/>
    <n v="-14.973895503000001"/>
    <x v="4"/>
    <s v="BHP Elec 69KV D Line-SD 3.06-PACTOLA-PLUMA-Pennington SD"/>
  </r>
  <r>
    <s v="BH Power Inc."/>
    <x v="8"/>
    <s v="BHP Electric 69KV Distrib Lines-SD"/>
    <n v="259.72000000000003"/>
    <n v="-14.5555571918"/>
    <x v="4"/>
    <s v="BHP Elec 69KV D Line-SD 3.15-CUSTER-WEST HILL-Fall River SD"/>
  </r>
  <r>
    <s v="BH Power Inc."/>
    <x v="9"/>
    <s v="BHP Electric Distribution - Mass-SD"/>
    <n v="10095.450000000001"/>
    <n v="-7.9476430125000004"/>
    <x v="4"/>
    <s v="BHP Elec Distribution-SD-Pennington County"/>
  </r>
  <r>
    <s v="BH Power Inc."/>
    <x v="9"/>
    <s v="BHP Electric Substations-SD"/>
    <n v="90.77"/>
    <n v="-5.8169446188000009"/>
    <x v="4"/>
    <s v="BHP Elec Sub - SD 61 - NISLAND SUB (D)"/>
  </r>
  <r>
    <s v="BH Power Inc."/>
    <x v="14"/>
    <s v="BHP Electric 69KV Distrib Lines-SD"/>
    <n v="-100.64"/>
    <n v="-5.0587511184"/>
    <x v="4"/>
    <s v="BHP Elec 69KV D Line-SD 3.11-RAPID CITY LOOP-Pennington SD"/>
  </r>
  <r>
    <s v="BH Power Inc."/>
    <x v="8"/>
    <s v="BHP Electric 69KV Distrib Lines-SD"/>
    <n v="30.51"/>
    <n v="-1.5873412287000002"/>
    <x v="4"/>
    <s v="BHP Elec 69KV D Line-SD 3.14-CEMENT PLANT-Pennington SD"/>
  </r>
  <r>
    <s v="BH Power Inc."/>
    <x v="9"/>
    <s v="BHP Electric 69KV Distrib Lines-SD"/>
    <n v="1330.55"/>
    <n v="-1.0474754875000001"/>
    <x v="4"/>
    <s v="BHP Elec 69KV D Line-SD 3.06-PACTOLA-PLUMA-Pennington SD"/>
  </r>
  <r>
    <s v="BH Power Inc."/>
    <x v="8"/>
    <s v="BHP Electric 69KV Distrib Lines-SD"/>
    <n v="10.050000000000001"/>
    <n v="-0.56425815450000005"/>
    <x v="4"/>
    <s v="BHP Elec 69KV D Line-SD 3.04-PACTOLA-BEN FRENCH #1-Pennington SD"/>
  </r>
  <r>
    <s v="BH Power Inc."/>
    <x v="8"/>
    <s v="BHP Electric 69KV Distrib Lines-SD"/>
    <n v="14.4"/>
    <n v="-0.29598292799999998"/>
    <x v="4"/>
    <s v="BHP Elec 69KV D Line-SD 3.35-TAP TO 44TH ST. SUB-Pennington SD"/>
  </r>
  <r>
    <s v="BH Power Inc."/>
    <x v="15"/>
    <s v="BHP Elec Gen-Ben French CT"/>
    <n v="7554.3"/>
    <n v="0"/>
    <x v="4"/>
    <s v="BHP Elec Gen-Other-Ben French CT Common"/>
  </r>
  <r>
    <s v="BH Power Inc."/>
    <x v="16"/>
    <s v="BHP Elec Gen-Kirk Station"/>
    <n v="7014.62"/>
    <n v="0"/>
    <x v="4"/>
    <s v="BHP Elec Gen-Kirk Station"/>
  </r>
  <r>
    <s v="BH Power Inc."/>
    <x v="15"/>
    <s v="BHP Elec Gen-Lange CT"/>
    <n v="2705"/>
    <n v="0"/>
    <x v="4"/>
    <s v="BHP Elec Gen-Other-Lange CT Unit 1"/>
  </r>
  <r>
    <s v="BH Power Inc."/>
    <x v="17"/>
    <s v="BHP Elec Gen-Neil Simpson II"/>
    <n v="116450.96"/>
    <n v="0"/>
    <x v="4"/>
    <s v="BHP Elec Gen-Steam-NEIL SIMPSON 2"/>
  </r>
  <r>
    <s v="BH Power Inc."/>
    <x v="16"/>
    <s v="BHP Elec Gen-Neil Simpson II"/>
    <n v="950"/>
    <n v="0"/>
    <x v="4"/>
    <s v="BHP Elec Gen-Steam-Neil Simpson 2/WYGEN 3 Common"/>
  </r>
  <r>
    <s v="BH Power Inc."/>
    <x v="15"/>
    <s v="BHP Elec Gen-Prairie Gen-Cheyenne"/>
    <n v="2355715.2400000002"/>
    <n v="0"/>
    <x v="4"/>
    <s v="BHP Elec Gen-Other-CPGS Common"/>
  </r>
  <r>
    <s v="BH Power Inc."/>
    <x v="16"/>
    <s v="BHP Elec Gen-Wyodak Plant"/>
    <n v="109190.6"/>
    <n v="0"/>
    <x v="4"/>
    <s v="BHP Elec Gen-Steam-WYODAK 1 Joint Plant Unit 1"/>
  </r>
  <r>
    <s v="BH Power Inc."/>
    <x v="18"/>
    <s v="BHP Electric Substations-SD"/>
    <n v="20595.75"/>
    <n v="0"/>
    <x v="4"/>
    <s v="BHP Elec Sub - SD 01 - RC 230/69KV LANGE SUB (T)"/>
  </r>
  <r>
    <s v="BH Power Inc."/>
    <x v="18"/>
    <s v="BHP Electric Substations-SD"/>
    <n v="22799.600000000002"/>
    <n v="0"/>
    <x v="4"/>
    <s v="BHP Elec Sub - SD 15 - LOOKOUT 230/69KV SUB (T)"/>
  </r>
  <r>
    <s v="BH Power Inc."/>
    <x v="18"/>
    <s v="BHP Electric Substations-SD"/>
    <n v="11750"/>
    <n v="0"/>
    <x v="4"/>
    <s v="BHP Elec Sub - SD 16 - YELLOW CREEK SUB (T)"/>
  </r>
  <r>
    <s v="BH Power Inc."/>
    <x v="19"/>
    <s v="BHP Electric Substations-SD"/>
    <n v="99955.49"/>
    <n v="0"/>
    <x v="4"/>
    <s v="BHP Elec Sub - SD 21 - WEST HILL 230/69KV SUB (T)"/>
  </r>
  <r>
    <s v="BH Power Inc."/>
    <x v="18"/>
    <s v="BHP Electric Substations-SD"/>
    <n v="135442.29999999999"/>
    <n v="0"/>
    <x v="4"/>
    <s v="BHP Elec Sub - SD 88 - SOUTH RAPID CITY SUB (T)"/>
  </r>
  <r>
    <s v="BH Power Inc."/>
    <x v="18"/>
    <s v="BHP Electric Substations-SD"/>
    <n v="236040"/>
    <n v="0"/>
    <x v="4"/>
    <s v="BHP Elec Sub - SD 89 - DC TIE (T)"/>
  </r>
  <r>
    <s v="BH Power Inc."/>
    <x v="18"/>
    <s v="BHP Electric Substations-SD"/>
    <n v="42932.21"/>
    <n v="0"/>
    <x v="4"/>
    <s v="BHP Elec Sub - SD 97 - MINNEKAHTA 230KV SUB (T)"/>
  </r>
  <r>
    <s v="BH Power Inc."/>
    <x v="19"/>
    <s v="BHP Electric Substations-SD"/>
    <n v="2500"/>
    <n v="0"/>
    <x v="4"/>
    <s v="BHP Elec Sub - SD 97 - MINNEKAHTA 230KV SUB (T)"/>
  </r>
  <r>
    <s v="BH Power Inc."/>
    <x v="18"/>
    <s v="BHP Electric Transmission Lines-NE"/>
    <n v="329366.63"/>
    <n v="0"/>
    <x v="4"/>
    <s v="BHP Elec T Line-NE 1.04-WEST HILL-STEGALL - 230KV"/>
  </r>
  <r>
    <s v="BH Power Inc."/>
    <x v="19"/>
    <s v="BHP Electric Transmission Lines-SD"/>
    <n v="9799.56"/>
    <n v="0"/>
    <x v="4"/>
    <s v="BHP Elec T Line-SD 1.01-WYODAK-LOOKOUT - 230KV"/>
  </r>
  <r>
    <s v="BH Power Inc."/>
    <x v="19"/>
    <s v="BHP Electric Transmission Lines-SD"/>
    <n v="105652.62"/>
    <n v="0"/>
    <x v="4"/>
    <s v="BHP Elec T Line-SD 1.02-LOOKOUT-LANGE - 230KV"/>
  </r>
  <r>
    <s v="BH Power Inc."/>
    <x v="19"/>
    <s v="BHP Electric Transmission Lines-SD"/>
    <n v="465310.41000000003"/>
    <n v="0"/>
    <x v="4"/>
    <s v="BHP Elec T Line-SD 1.03-LANGE- SOUTH RAPID CITY - 230KV"/>
  </r>
  <r>
    <s v="BH Power Inc."/>
    <x v="19"/>
    <s v="BHP Electric Transmission Lines-SD"/>
    <n v="17701.39"/>
    <n v="0"/>
    <x v="4"/>
    <s v="BHP Elec T Line-SD 1.04-WEST HILL-STEGALL - 230KV"/>
  </r>
  <r>
    <s v="BH Power Inc."/>
    <x v="19"/>
    <s v="BHP Electric Transmission Lines-SD"/>
    <n v="151235"/>
    <n v="0"/>
    <x v="4"/>
    <s v="BHP Elec T Line-SD 1.06-MINNEKAHTA-OSAGE - 230KV"/>
  </r>
  <r>
    <s v="BH Power Inc."/>
    <x v="19"/>
    <s v="BHP Electric Transmission Lines-SD"/>
    <n v="1532.58"/>
    <n v="0"/>
    <x v="4"/>
    <s v="BHP Elec T Line-SD 1.08-YELLOW CREEK-OSAGE - 230KV"/>
  </r>
  <r>
    <s v="BH Power Inc."/>
    <x v="19"/>
    <s v="BHP Electric Transmission Lines-SD"/>
    <n v="127144.5"/>
    <n v="0"/>
    <x v="4"/>
    <s v="BHP Elec T Line-SD 1.10-DC TIE WEST 230KV LINE - 230KV"/>
  </r>
  <r>
    <s v="BH Power Inc."/>
    <x v="19"/>
    <s v="BHP Electric Transmission Lines-SD"/>
    <n v="1512277.57"/>
    <n v="0"/>
    <x v="4"/>
    <s v="BHP Elec T Line-SD 1.16 - OSAGE- LANGE 230 KV"/>
  </r>
  <r>
    <s v="BH Power Inc."/>
    <x v="18"/>
    <s v="BHP Electric Transmission Lines-SD"/>
    <n v="10.81"/>
    <n v="0"/>
    <x v="4"/>
    <s v="BHP Elec T Line-SD 1.18-WEST HILL-MINNEKAHTA - 230KV"/>
  </r>
  <r>
    <s v="BH Power Inc."/>
    <x v="19"/>
    <s v="BHP Electric Transmission Lines-WY"/>
    <n v="49542.239999999998"/>
    <n v="0"/>
    <x v="4"/>
    <s v="BHP Elec T Line-WY 1.01-WYODAK-LOOKOUT - 230KV"/>
  </r>
  <r>
    <s v="BH Power Inc."/>
    <x v="19"/>
    <s v="BHP Electric Transmission Lines-WY"/>
    <n v="2000"/>
    <n v="0"/>
    <x v="4"/>
    <s v="BHP Elec T Line-WY 1.05-WYODAK 230KV DC EXIT - 230KV"/>
  </r>
  <r>
    <s v="BH Power Inc."/>
    <x v="19"/>
    <s v="BHP Electric Transmission Lines-WY"/>
    <n v="96159.48"/>
    <n v="0"/>
    <x v="4"/>
    <s v="BHP Elec T Line-WY 1.06-MINNEKAHTA-OSAGE - 230KV"/>
  </r>
  <r>
    <s v="BH Power Inc."/>
    <x v="19"/>
    <s v="BHP Electric Transmission Lines-WY"/>
    <n v="162515.74"/>
    <n v="0"/>
    <x v="4"/>
    <s v="BHP Elec T Line-WY 1.07-OSAGE-WYODAK - 230KV"/>
  </r>
  <r>
    <s v="BH Power Inc."/>
    <x v="19"/>
    <s v="BHP Electric Transmission Lines-WY"/>
    <n v="13307.7"/>
    <n v="0"/>
    <x v="4"/>
    <s v="BHP Elec T Line-WY 1.08-YELLOW CREEK-OSAGE - 230KV"/>
  </r>
  <r>
    <s v="BH Power Inc."/>
    <x v="19"/>
    <s v="BHP Electric Transmission Lines-WY"/>
    <n v="1280649.23"/>
    <n v="0"/>
    <x v="4"/>
    <s v="BHP Elec T Line-WY 1.11-DONKEY CREEK TO PUMPKIN BUTTES - 230KV"/>
  </r>
  <r>
    <s v="BH Power Inc."/>
    <x v="19"/>
    <s v="BHP Electric Transmission Lines-WY"/>
    <n v="2204209.5099999998"/>
    <n v="0"/>
    <x v="4"/>
    <s v="BHP Elec T Line-WY 1.12-PUMPKIN BUTTES TO WINDSTAR - 230KV"/>
  </r>
  <r>
    <s v="BH Power Inc."/>
    <x v="19"/>
    <s v="BHP Electric Transmission Lines-WY"/>
    <n v="2439361.6800000002"/>
    <n v="0"/>
    <x v="4"/>
    <s v="BHP Elec T Line-WY 1.15 TECKLA-OSAGE 230KV"/>
  </r>
  <r>
    <s v="BH Power Inc."/>
    <x v="19"/>
    <s v="BHP Electric Transmission Lines-WY"/>
    <n v="589323.94000000006"/>
    <n v="0"/>
    <x v="4"/>
    <s v="BHP Elec T Line-WY 1.16 OSAGE-LANGE 230KV"/>
  </r>
  <r>
    <s v="BH Power Inc."/>
    <x v="19"/>
    <s v="BHP Electric Transmission Lines-WY"/>
    <n v="13521.03"/>
    <n v="0"/>
    <x v="4"/>
    <s v="BHP Elec T Line-WY 1.20-DONKEY CREEK BLOCKCHAIN 230KV"/>
  </r>
  <r>
    <s v="BH Power Inc."/>
    <x v="19"/>
    <s v="BHP Electric Transmission Lines-WY"/>
    <n v="3487.88"/>
    <n v="0"/>
    <x v="4"/>
    <s v="BHP Elec T Line-WY 1.30 WYGEN 2, WYGEN 3 TO DONKEY CREEK DC"/>
  </r>
  <r>
    <s v="BH Power Inc."/>
    <x v="20"/>
    <s v="BHP General Plant - State Wide-WY"/>
    <n v="13775.59"/>
    <n v="0"/>
    <x v="4"/>
    <s v="BHP Gen Plant Other-WY Tax District 0799"/>
  </r>
  <r>
    <s v="BH Power Inc."/>
    <x v="20"/>
    <s v="BHP General Plant - Tower Sites-SD"/>
    <n v="30473"/>
    <n v="0"/>
    <x v="4"/>
    <s v="BHP Gen Plant Tower Sites-SD-Cabot Hill Communication Site"/>
  </r>
  <r>
    <s v="BH Power Inc."/>
    <x v="20"/>
    <s v="BHP General Plant - Tower Sites-SD"/>
    <n v="6800"/>
    <n v="0"/>
    <x v="4"/>
    <s v="BHP Gen Plant Tower Sites-SD-Skyline Drive Communication Site"/>
  </r>
  <r>
    <s v="BH Power Inc."/>
    <x v="20"/>
    <s v="BHP General Plant - Tower Sites-SD"/>
    <n v="1700"/>
    <n v="0"/>
    <x v="4"/>
    <s v="BHP Gen Plant Tower Sites-SD-Unknown Location/Mayer Radio Communication Site"/>
  </r>
  <r>
    <s v="BH Power Inc."/>
    <x v="20"/>
    <s v="BHP General Plant-Land/Buildings-SD"/>
    <n v="323576.25"/>
    <n v="0"/>
    <x v="4"/>
    <s v="BHP Gen Plant Land/Buildings-SD-Custer Office"/>
  </r>
  <r>
    <s v="BH Power Inc."/>
    <x v="20"/>
    <s v="BHP General Plant-Land/Buildings-SD"/>
    <n v="77244.27"/>
    <n v="0"/>
    <x v="4"/>
    <s v="BHP Gen Plant Land/Buildings-SD-Custer Warehouse"/>
  </r>
  <r>
    <s v="BH Power Inc."/>
    <x v="20"/>
    <s v="BHP General Plant-Land/Buildings-SD"/>
    <n v="34853.85"/>
    <n v="0"/>
    <x v="4"/>
    <s v="BHP Gen Plant Land/Buildings-SD-Deadwood Office/Service Center"/>
  </r>
  <r>
    <s v="BH Power Inc."/>
    <x v="20"/>
    <s v="BHP General Plant-Land/Buildings-SD"/>
    <n v="49276.78"/>
    <n v="0"/>
    <x v="4"/>
    <s v="BHP Gen Plant Land/Buildings-SD-Hot Springs Office"/>
  </r>
  <r>
    <s v="BH Power Inc."/>
    <x v="20"/>
    <s v="BHP General Plant-Land/Buildings-SD"/>
    <n v="97156.36"/>
    <n v="0"/>
    <x v="4"/>
    <s v="BHP Gen Plant Land/Buildings-SD-Rapid City Service Center"/>
  </r>
  <r>
    <s v="BH Power Inc."/>
    <x v="20"/>
    <s v="BHP General Plant-Land/Buildings-SD"/>
    <n v="5147674.8499999996"/>
    <n v="0"/>
    <x v="4"/>
    <s v="BHP Gen Plant Land/Buildings-SD-RC Campus - Catron Blvd."/>
  </r>
  <r>
    <s v="BH Power Inc."/>
    <x v="20"/>
    <s v="BHP General Plant-Land/Buildings-SD"/>
    <n v="300921.76"/>
    <n v="0"/>
    <x v="4"/>
    <s v="BHP Gen Plant Land/Buildings-SD-Sturgis Office"/>
  </r>
  <r>
    <s v="BH Power Inc."/>
    <x v="21"/>
    <s v="BHP Electric Distribution - Mass-SD"/>
    <n v="1.32"/>
    <n v="5.4820735200000005E-2"/>
    <x v="4"/>
    <s v="BHP Elec Distribution-SD-Fall River County"/>
  </r>
  <r>
    <s v="BH Power Inc."/>
    <x v="34"/>
    <s v="BHP General Plant - State Wide-SD"/>
    <n v="74.73"/>
    <n v="0.58203535229999992"/>
    <x v="4"/>
    <s v="BHP Gen Plant Other-SD Tax District 0100"/>
  </r>
  <r>
    <s v="BH Power Inc."/>
    <x v="21"/>
    <s v="BHP Electric Substations-WY"/>
    <n v="4.92"/>
    <n v="1.2074154287999999"/>
    <x v="4"/>
    <s v="BHP Elec Sub - WY 40 - DAVE JOHNSTON 230KV SUB (PACIFICORP) (T)"/>
  </r>
  <r>
    <s v="BH Power Inc."/>
    <x v="22"/>
    <s v="BHP Electric Substations-WY"/>
    <n v="13.09"/>
    <n v="1.5038794693999999"/>
    <x v="4"/>
    <s v="BHP Elec Sub - WY 16 - COLONY 69/24.9 SUB (D)"/>
  </r>
  <r>
    <s v="BH Power Inc."/>
    <x v="23"/>
    <s v="BHP Electric 69KV Distrib Lines-SD"/>
    <n v="23.86"/>
    <n v="2.2938345463999998"/>
    <x v="4"/>
    <s v="BHP Elec 69KV D Line-SD 3.11-RAPID CITY LOOP-Pennington SD"/>
  </r>
  <r>
    <s v="BH Power Inc."/>
    <x v="24"/>
    <s v="BHP Electric Transmission Lines-SD"/>
    <n v="72.81"/>
    <n v="3.2999996664000002"/>
    <x v="4"/>
    <s v="BHP Elec T Line-SD 1.02-LOOKOUT-LANGE - 230KV"/>
  </r>
  <r>
    <s v="BH Power Inc."/>
    <x v="53"/>
    <s v="BHP General Plant - State Wide-SD"/>
    <n v="1714.5900000000001"/>
    <n v="6.4463783148000005"/>
    <x v="4"/>
    <s v="BHP Gen Plant Other-SD Tax District 0599"/>
  </r>
  <r>
    <s v="BH Power Inc."/>
    <x v="22"/>
    <s v="BHP Electric Substations-SD"/>
    <n v="158.03"/>
    <n v="18.155696909800003"/>
    <x v="4"/>
    <s v="BHP Elec Sub - SD 107 - SUNDANCE HILL SUB 4160 (D)"/>
  </r>
  <r>
    <s v="BH Power Inc."/>
    <x v="47"/>
    <s v="BHP Electric Substations-SD"/>
    <n v="4423.6000000000004"/>
    <n v="18.319985511999999"/>
    <x v="4"/>
    <s v="BHP Elec Sub - SD 02 - USBR E RC TIE/CAMPBELL ST SUB (T) DNU"/>
  </r>
  <r>
    <s v="BH Power Inc."/>
    <x v="25"/>
    <s v="BHP General Plant-Land/Buildings-SD"/>
    <n v="4787.72"/>
    <n v="37.106266316000003"/>
    <x v="4"/>
    <s v="BHP Gen Plant Land/Buildings-SD-Sturgis Office"/>
  </r>
  <r>
    <s v="BH Power Inc."/>
    <x v="36"/>
    <s v="BHP General Plant-Land/Buildings-SD"/>
    <n v="7129.1900000000005"/>
    <n v="39.038945396700001"/>
    <x v="4"/>
    <s v="BHP Gen Plant Land/Buildings-SD-Sturgis Office"/>
  </r>
  <r>
    <s v="BH Power Inc."/>
    <x v="21"/>
    <s v="BHP Electric Substations-WY"/>
    <n v="11104.34"/>
    <n v="41.924768800199999"/>
    <x v="4"/>
    <s v="BHP Elec Sub - WY 44 - SAGEBRUSH 230/69KV SUB (T)"/>
  </r>
  <r>
    <s v="BH Power Inc."/>
    <x v="26"/>
    <s v="BHP Electric Distribution - Mass-WY"/>
    <n v="38.31"/>
    <n v="43.668178347000001"/>
    <x v="4"/>
    <s v="BHP Elec Distribution-WY-Crook County"/>
  </r>
  <r>
    <s v="BH Power Inc."/>
    <x v="10"/>
    <s v="BHP Electric Distribution - Mass-WY"/>
    <n v="408"/>
    <n v="60.475236959999997"/>
    <x v="4"/>
    <s v="BHP Elec Distribution-WY-Crook County"/>
  </r>
  <r>
    <s v="BH Power Inc."/>
    <x v="27"/>
    <s v="BHP General Plant-Land/Buildings-SD"/>
    <n v="65.08"/>
    <n v="65.804785547199998"/>
    <x v="4"/>
    <s v="BHP Gen Plant Land/Buildings-SD-Sturgis Office"/>
  </r>
  <r>
    <s v="BH Power Inc."/>
    <x v="25"/>
    <s v="BHP General Plant-Land/Buildings-SD"/>
    <n v="8905.9500000000007"/>
    <n v="69.023784284999991"/>
    <x v="4"/>
    <s v="BHP Gen Plant Land/Buildings-SD-Custer Office"/>
  </r>
  <r>
    <s v="BH Power Inc."/>
    <x v="28"/>
    <s v="BHP General Plant - State Wide-SD"/>
    <n v="349.34000000000003"/>
    <n v="91.557706637799996"/>
    <x v="4"/>
    <s v="BHP Gen Plant Other-SD Tax District 0699"/>
  </r>
  <r>
    <s v="BH Power Inc."/>
    <x v="26"/>
    <s v="BHP Electric 69KV Distrib Lines-SD"/>
    <n v="5463.7"/>
    <n v="102.09579094"/>
    <x v="4"/>
    <s v="BHP Elec 69KV D Line-SD 3.06-PACTOLA-PLUMA-Lawrence SD"/>
  </r>
  <r>
    <s v="BH Power Inc."/>
    <x v="21"/>
    <s v="BHP Electric Distribution - Mass-SD"/>
    <n v="1222.03"/>
    <n v="106.1177246175"/>
    <x v="4"/>
    <s v="BHP Elec Distribution-SD-Pennington County"/>
  </r>
  <r>
    <s v="BH Power Inc."/>
    <x v="31"/>
    <s v="BHP General Plant - State Wide-WY"/>
    <n v="178.19"/>
    <n v="106.2622932397"/>
    <x v="4"/>
    <s v="BHP Gen Plant Other-WY Tax District 0710"/>
  </r>
  <r>
    <s v="BH Power Inc."/>
    <x v="47"/>
    <s v="BHP Electric Substations-SD"/>
    <n v="5137.62"/>
    <n v="106.46474145960001"/>
    <x v="4"/>
    <s v="BHP Elec Sub - SD 17 - SUNDANCE HILL SUB (T)"/>
  </r>
  <r>
    <s v="BH Power Inc."/>
    <x v="11"/>
    <s v="BHP Electric Substations-SD"/>
    <n v="26388.53"/>
    <n v="106.7598119357"/>
    <x v="4"/>
    <s v="BHP Elec Sub - SD 14 - KIRK SWITCH STATION (D)"/>
  </r>
  <r>
    <s v="BH Power Inc."/>
    <x v="33"/>
    <s v="BHP Electric Distribution - Mass-WY"/>
    <n v="91.79"/>
    <n v="109.23010000000001"/>
    <x v="4"/>
    <s v="BHP Elec Distribution-WY-Campbell County"/>
  </r>
  <r>
    <s v="BH Power Inc."/>
    <x v="32"/>
    <s v="BHP Electric Transmission Lines-WY"/>
    <n v="842.34"/>
    <n v="115.144971927"/>
    <x v="4"/>
    <s v="BHP Elec T Line-WY 1.14 TAP FROM LINE 1.13 TO WYODAK BAGHOUSE SUB"/>
  </r>
  <r>
    <s v="BH Power Inc."/>
    <x v="34"/>
    <s v="BHP General Plant - State Wide-SD"/>
    <n v="305.33"/>
    <n v="116.7575416471"/>
    <x v="4"/>
    <s v="BHP Gen Plant Other-SD Tax District 0698"/>
  </r>
  <r>
    <s v="BH Power Inc."/>
    <x v="30"/>
    <s v="BHP Electric Substations-SD"/>
    <n v="3062.63"/>
    <n v="119.2800055996"/>
    <x v="4"/>
    <s v="BHP Elec Sub - SD 107 - SUNDANCE HILL SUB 4160 (D)"/>
  </r>
  <r>
    <s v="BH Power Inc."/>
    <x v="21"/>
    <s v="BHP Electric Substations-SD"/>
    <n v="115.75"/>
    <n v="123.0375424475"/>
    <x v="4"/>
    <s v="BHP Elec Sub - SD 20 - NISLAND-NEWELL 24.9KV SUB (D)"/>
  </r>
  <r>
    <s v="BH Power Inc."/>
    <x v="11"/>
    <s v="BHP Electric Substations-SD"/>
    <n v="31831.33"/>
    <n v="128.77969346770001"/>
    <x v="4"/>
    <s v="BHP Elec Sub - SD 46 - EAST NORTH STREET SUB (D)"/>
  </r>
  <r>
    <s v="BH Power Inc."/>
    <x v="36"/>
    <s v="BHP General Plant-Land/Buildings-SD"/>
    <n v="2176.62"/>
    <n v="131.11005520440003"/>
    <x v="4"/>
    <s v="BHP Gen Plant Land/Buildings-SD-Custer Office"/>
  </r>
  <r>
    <s v="BH Power Inc."/>
    <x v="68"/>
    <s v="BHP Elec Gen-WYGen 3"/>
    <n v="136304.06"/>
    <n v="149.93991816240001"/>
    <x v="4"/>
    <s v="BHP Elec Gen-Steam-WYGEN 3 Unit 1"/>
  </r>
  <r>
    <s v="BH Power Inc."/>
    <x v="36"/>
    <s v="BHP General Plant-Land/Buildings-SD"/>
    <n v="2562.27"/>
    <n v="154.3399220574"/>
    <x v="4"/>
    <s v="BHP Gen Plant Land/Buildings-SD-Spearfish Office"/>
  </r>
  <r>
    <s v="BH Power Inc."/>
    <x v="13"/>
    <s v="BHP Electric Distribution - Mass-WY"/>
    <n v="1214.6300000000001"/>
    <n v="160.92892800820002"/>
    <x v="4"/>
    <s v="BHP Elec Distribution-WY-Crook County"/>
  </r>
  <r>
    <s v="BH Power Inc."/>
    <x v="55"/>
    <s v="BHP Electric Distribution - Mass-SD"/>
    <n v="35348.31"/>
    <n v="161.0083707021"/>
    <x v="4"/>
    <s v="BHP Elec Distribution-SD-Meters &amp; Transformers"/>
  </r>
  <r>
    <s v="BH Power Inc."/>
    <x v="31"/>
    <s v="BHP General Plant - State Wide-MT"/>
    <n v="424.77"/>
    <n v="178.06831169009999"/>
    <x v="4"/>
    <s v="BHP General Plant Other-MT Tax District 2122"/>
  </r>
  <r>
    <s v="BH Power Inc."/>
    <x v="11"/>
    <s v="BHP Electric Substations-MT"/>
    <n v="45938.37"/>
    <n v="185.85240412529998"/>
    <x v="4"/>
    <s v="BHP Elec Sub - MT 02 - BELLE CREEK 69/24.9KV SUB (aka Wesco Pump Sub) (D)"/>
  </r>
  <r>
    <s v="BH Power Inc."/>
    <x v="11"/>
    <s v="BHP Electric Substations-WY"/>
    <n v="46544.83"/>
    <n v="188.30595328270002"/>
    <x v="4"/>
    <s v="BHP Elec Sub - WY 28 - OSAGE 230KV SUB (D)"/>
  </r>
  <r>
    <s v="BH Power Inc."/>
    <x v="37"/>
    <s v="BHP Electric Distribution - Mass-WY"/>
    <n v="191.57"/>
    <n v="204.56019919959999"/>
    <x v="4"/>
    <s v="BHP Elec Distribution-WY-Campbell County"/>
  </r>
  <r>
    <s v="BH Power Inc."/>
    <x v="29"/>
    <s v="BHP General Plant-Land/Buildings-WY"/>
    <n v="9195.68"/>
    <n v="212.36374652480001"/>
    <x v="4"/>
    <s v="BHP Gen Plant Land/Buildings-WY-Newcastle Office"/>
  </r>
  <r>
    <s v="BH Power Inc."/>
    <x v="11"/>
    <s v="BHP Electric Substations-SD"/>
    <n v="11008.550000000001"/>
    <n v="222.67841743350002"/>
    <x v="4"/>
    <s v="BHP Elec Sub - SD 26 - CROSS ST SUB 69/12.47 (D)"/>
  </r>
  <r>
    <s v="BH Power Inc."/>
    <x v="28"/>
    <s v="BHP General Plant - Tower Sites-SD"/>
    <n v="595.56000000000006"/>
    <n v="224.61662129760001"/>
    <x v="4"/>
    <s v="BHP Gen Plant Tower Sites-SD-Deadwood Hill Communication Site"/>
  </r>
  <r>
    <s v="BH Power Inc."/>
    <x v="32"/>
    <s v="BHP Electric Transmission Lines-WY"/>
    <n v="145377.26"/>
    <n v="242.30027924200002"/>
    <x v="4"/>
    <s v="BHP Elec T Line-WY 1.24 CORRIEDALE TIE LINE"/>
  </r>
  <r>
    <s v="BH Power Inc."/>
    <x v="44"/>
    <s v="BHP Electric Transmission Lines-WY"/>
    <n v="145377.26999999999"/>
    <n v="242.300295909"/>
    <x v="4"/>
    <s v="BHP Elec T Line-WY 1.24 CORRIEDALE TIE LINE"/>
  </r>
  <r>
    <s v="BH Power Inc."/>
    <x v="39"/>
    <s v="BHP Elec Gen-Ben French Diesel"/>
    <n v="1146.3600000000001"/>
    <n v="248.972311236"/>
    <x v="4"/>
    <s v="BHP Elec Gen-Other-Ben French Diesel Unit 3"/>
  </r>
  <r>
    <s v="BH Power Inc."/>
    <x v="39"/>
    <s v="BHP Elec Gen-Ben French Diesel"/>
    <n v="1146.3600000000001"/>
    <n v="248.972311236"/>
    <x v="4"/>
    <s v="BHP Elec Gen-Other-Ben French Diesel Unit 5"/>
  </r>
  <r>
    <s v="BH Power Inc."/>
    <x v="34"/>
    <s v="BHP General Plant-Land/Buildings-SD"/>
    <n v="979.30000000000007"/>
    <n v="260.23345309500002"/>
    <x v="4"/>
    <s v="BHP Gen Plant Land/Buildings-SD-Sturgis Office"/>
  </r>
  <r>
    <s v="BH Power Inc."/>
    <x v="25"/>
    <s v="BHP General Plant-Land/Buildings-SD"/>
    <n v="33708.76"/>
    <n v="261.25300262799999"/>
    <x v="4"/>
    <s v="BHP Gen Plant Land/Buildings-SD-Rapid City Service Center"/>
  </r>
  <r>
    <s v="BH Power Inc."/>
    <x v="29"/>
    <s v="BHP General Plant - State Wide-SD"/>
    <n v="383.38"/>
    <n v="281.11268341460004"/>
    <x v="4"/>
    <s v="BHP Gen Plant Other-SD Tax District 0299"/>
  </r>
  <r>
    <s v="BH Power Inc."/>
    <x v="34"/>
    <s v="BHP General Plant - State Wide-SD"/>
    <n v="461.90000000000003"/>
    <n v="302.36592946000002"/>
    <x v="4"/>
    <s v="BHP Gen Plant Other-SD Tax District 0197"/>
  </r>
  <r>
    <s v="BH Power Inc."/>
    <x v="23"/>
    <s v="BHP Electric Substations-WY"/>
    <n v="4422.01"/>
    <n v="337.16393518760003"/>
    <x v="4"/>
    <s v="BHP Elec Sub - WY 10 - NEWCASTLE STEEL SUB (D)"/>
  </r>
  <r>
    <s v="BH Power Inc."/>
    <x v="31"/>
    <s v="BHP General Plant - State Wide-SD"/>
    <n v="1274.58"/>
    <n v="353.70358473419998"/>
    <x v="4"/>
    <s v="BHP Gen Plant Other-SD Tax District 0501"/>
  </r>
  <r>
    <s v="BH Power Inc."/>
    <x v="31"/>
    <s v="BHP General Plant - State Wide-SD"/>
    <n v="1274.6000000000001"/>
    <n v="353.70913485400001"/>
    <x v="4"/>
    <s v="BHP Gen Plant Other-SD Tax District 0405"/>
  </r>
  <r>
    <s v="BH Power Inc."/>
    <x v="22"/>
    <s v="BHP Electric 69KV Distrib Lines-SD"/>
    <n v="3118.71"/>
    <n v="358.30129411860003"/>
    <x v="4"/>
    <s v="BHP Elec 69KV D Line-SD 3.50-SUNDANCE HILL 69 -SUNDANCE HILL 4160-Butte SD"/>
  </r>
  <r>
    <s v="BH Power Inc."/>
    <x v="38"/>
    <s v="BHP Electric Substations-SD"/>
    <n v="17421.310000000001"/>
    <n v="359.21992103669999"/>
    <x v="4"/>
    <s v="BHP Elec Sub - SD 24 - CUSTER SUB (D)"/>
  </r>
  <r>
    <s v="BH Power Inc."/>
    <x v="24"/>
    <s v="BHP Electric Transmission Lines-WY"/>
    <n v="18495.490000000002"/>
    <n v="381.61245138769999"/>
    <x v="4"/>
    <s v="BHP Elec T Line-WY 1.01-WYODAK-LOOKOUT - 230KV"/>
  </r>
  <r>
    <s v="BH Power Inc."/>
    <x v="29"/>
    <s v="BHP General Plant - State Wide-SD"/>
    <n v="2970.12"/>
    <n v="397.83106013279996"/>
    <x v="4"/>
    <s v="BHP Gen Plant Other-SD Tax District 0298"/>
  </r>
  <r>
    <s v="BH Power Inc."/>
    <x v="41"/>
    <s v="BHP Elec Gen-Prairie Gen-Cheyenne"/>
    <n v="3542.35"/>
    <n v="403.81001113249999"/>
    <x v="4"/>
    <s v="BHP Elec Gen-Other-CPGS Combined Cycle"/>
  </r>
  <r>
    <s v="BH Power Inc."/>
    <x v="30"/>
    <s v="BHP Electric Substations-SD"/>
    <n v="401.25"/>
    <n v="410.64404895000001"/>
    <x v="4"/>
    <s v="BHP Elec Sub - SD 27 - ANAMOSA SUB (D)"/>
  </r>
  <r>
    <s v="BH Power Inc."/>
    <x v="40"/>
    <s v="BHP Elec Gen-Prairie Gen-Cheyenne"/>
    <n v="21428.36"/>
    <n v="425.48087330920004"/>
    <x v="4"/>
    <s v="BHP Elec Gen-Prairie Gen-Cheyenne"/>
  </r>
  <r>
    <s v="BH Power Inc."/>
    <x v="30"/>
    <s v="BHP Electric Substations-SD"/>
    <n v="425.93"/>
    <n v="435.90185612280004"/>
    <x v="4"/>
    <s v="BHP Elec Sub - SD 29 - DENVER ST SUB (D) RETIRED (EXCEPT LAND)"/>
  </r>
  <r>
    <s v="BH Power Inc."/>
    <x v="35"/>
    <s v="BHP General Plant - State Wide-SD"/>
    <n v="10392.19"/>
    <n v="439.88955560339997"/>
    <x v="4"/>
    <s v="BHP Gen Plant Other-SD Tax District 0501"/>
  </r>
  <r>
    <s v="BH Power Inc."/>
    <x v="30"/>
    <s v="BHP Electric Substations-SD"/>
    <n v="5428.25"/>
    <n v="442.05800682"/>
    <x v="4"/>
    <s v="BHP Elec Sub - SD 85 - RADIO DRIVE SUB SW RC (D)"/>
  </r>
  <r>
    <s v="BH Power Inc."/>
    <x v="22"/>
    <s v="BHP Electric 69KV Distrib Lines-SD"/>
    <n v="12317.630000000001"/>
    <n v="444.75944110649999"/>
    <x v="4"/>
    <s v="BHP Elec 69KV D Line-SD 3.09-SUNDANCE HILL-STURGIS-Meade SD"/>
  </r>
  <r>
    <s v="BH Power Inc."/>
    <x v="22"/>
    <s v="BHP Electric 69KV Distrib Lines-WY"/>
    <n v="964.45"/>
    <n v="452.71104576750002"/>
    <x v="4"/>
    <s v="BHP Elec 69KV D Line-WY 3.38-NSI 4.16KV WEST TAP LINE-Campbell WY"/>
  </r>
  <r>
    <s v="BH Power Inc."/>
    <x v="21"/>
    <s v="BHP Electric Substations-WY"/>
    <n v="2164.9"/>
    <n v="476.92872291399999"/>
    <x v="4"/>
    <s v="BHP Elec Sub - WY 36 - SALT CREEK SUB (PRECORP) (D)"/>
  </r>
  <r>
    <s v="BH Power Inc."/>
    <x v="22"/>
    <s v="BHP Electric 69KV Distrib Lines-SD"/>
    <n v="4175.22"/>
    <n v="479.68125578519999"/>
    <x v="4"/>
    <s v="BHP Elec 69KV D Line-SD 3.51-HAYCREEK-SUNDANCE HILL 69kV Temp Line-Butte SD"/>
  </r>
  <r>
    <s v="BH Power Inc."/>
    <x v="44"/>
    <s v="BHP Electric Transmission Lines-WY"/>
    <n v="3146.7000000000003"/>
    <n v="507.76071965879999"/>
    <x v="4"/>
    <s v="BHP Elec T Line-WY 1.14 TAP FROM LINE 1.13 TO WYODAK BAGHOUSE SUB"/>
  </r>
  <r>
    <s v="BH Power Inc."/>
    <x v="58"/>
    <s v="BHP General Plant-Land/Buildings-WY"/>
    <n v="56789.14"/>
    <n v="535.93160779080006"/>
    <x v="4"/>
    <s v="BHP Gen Plant Land/Buildings-WY-Ns Complex General Plant Assets"/>
  </r>
  <r>
    <s v="BH Power Inc."/>
    <x v="45"/>
    <s v="BHP General Plant - State Wide-SD"/>
    <n v="31216.43"/>
    <n v="536.82988320290008"/>
    <x v="4"/>
    <s v="BHP Gen Plant Other-SD Tax District 0299"/>
  </r>
  <r>
    <s v="BH Power Inc."/>
    <x v="29"/>
    <s v="BHP General Plant - State Wide-SD"/>
    <n v="734.36"/>
    <n v="538.46812612120004"/>
    <x v="4"/>
    <s v="BHP Gen Plant Other-SD Tax District 0399"/>
  </r>
  <r>
    <s v="BH Power Inc."/>
    <x v="14"/>
    <s v="BHP Electric Distribution - Mass-WY"/>
    <n v="692.82"/>
    <n v="547.70468715180004"/>
    <x v="4"/>
    <s v="BHP Elec Distribution-WY-Crook County"/>
  </r>
  <r>
    <s v="BH Power Inc."/>
    <x v="11"/>
    <s v="BHP Electric Substations-WY"/>
    <n v="2360.94"/>
    <n v="553.07185823220004"/>
    <x v="4"/>
    <s v="BHP Elec Sub - WY 32 - BARBER CREEK (PRECORP) (T)"/>
  </r>
  <r>
    <s v="BH Power Inc."/>
    <x v="35"/>
    <s v="BHP General Plant - State Wide-SD"/>
    <n v="46790.239999999998"/>
    <n v="558.19674358640009"/>
    <x v="4"/>
    <s v="BHP Gen Plant Other-SD Tax District 0513"/>
  </r>
  <r>
    <s v="BH Power Inc."/>
    <x v="12"/>
    <s v="BHP Electric Substations-SD"/>
    <n v="25766.83"/>
    <n v="588.23302341639999"/>
    <x v="4"/>
    <s v="BHP Elec Sub - SD 87 - SUNDANCE HILL SUB (D)"/>
  </r>
  <r>
    <s v="BH Power Inc."/>
    <x v="25"/>
    <s v="BHP Electric Substations-WY"/>
    <n v="23014.99"/>
    <n v="606.4700728391"/>
    <x v="4"/>
    <s v="BHP Elec Sub - WY 02 - NSI 69KV SUB (D)"/>
  </r>
  <r>
    <s v="BH Power Inc."/>
    <x v="52"/>
    <s v="BHP General Plant - State Wide-SD"/>
    <n v="2510.71"/>
    <n v="613.63580196880002"/>
    <x v="4"/>
    <s v="BHP Gen Plant Other-SD Tax District 0699"/>
  </r>
  <r>
    <s v="BH Power Inc."/>
    <x v="28"/>
    <s v="BHP Electric Substations-SD"/>
    <n v="8825.7100000000009"/>
    <n v="620.59259592950002"/>
    <x v="4"/>
    <s v="BHP Elec Sub - SD 103 - CLEVELAND STREET SUB (D)"/>
  </r>
  <r>
    <s v="BH Power Inc."/>
    <x v="28"/>
    <s v="BHP Electric Substations-SD"/>
    <n v="8825.7100000000009"/>
    <n v="620.59259592950002"/>
    <x v="4"/>
    <s v="BHP Elec Sub - SD 26 - CROSS ST SUB 69/12.47 (D)"/>
  </r>
  <r>
    <s v="BH Power Inc."/>
    <x v="28"/>
    <s v="BHP Electric Substations-SD"/>
    <n v="8825.7100000000009"/>
    <n v="620.59259592950002"/>
    <x v="4"/>
    <s v="BHP Elec Sub - SD 27 - ANAMOSA SUB (D)"/>
  </r>
  <r>
    <s v="BH Power Inc."/>
    <x v="28"/>
    <s v="BHP Electric Substations-SD"/>
    <n v="8825.7100000000009"/>
    <n v="620.59259592950002"/>
    <x v="4"/>
    <s v="BHP Elec Sub - SD 30 - FOURTH ST SUB (D)"/>
  </r>
  <r>
    <s v="BH Power Inc."/>
    <x v="28"/>
    <s v="BHP Electric Substations-SD"/>
    <n v="8825.7100000000009"/>
    <n v="620.59259592950002"/>
    <x v="4"/>
    <s v="BHP Elec Sub - SD 40 - S FIFTH STREET SUB (D)"/>
  </r>
  <r>
    <s v="BH Power Inc."/>
    <x v="28"/>
    <s v="BHP Electric Substations-SD"/>
    <n v="8825.7100000000009"/>
    <n v="620.59259592950002"/>
    <x v="4"/>
    <s v="BHP Elec Sub - SD 43 - WEST BOULEVARD SUB (D)"/>
  </r>
  <r>
    <s v="BH Power Inc."/>
    <x v="28"/>
    <s v="BHP Electric Substations-SD"/>
    <n v="8825.7100000000009"/>
    <n v="620.59259592950002"/>
    <x v="4"/>
    <s v="BHP Elec Sub - SD 46 - EAST NORTH STREET SUB (D)"/>
  </r>
  <r>
    <s v="BH Power Inc."/>
    <x v="28"/>
    <s v="BHP Electric Substations-SD"/>
    <n v="8825.7100000000009"/>
    <n v="620.59259592950002"/>
    <x v="4"/>
    <s v="BHP Elec Sub - SD 78 - CENTURY ROAD SUB (D)"/>
  </r>
  <r>
    <s v="BH Power Inc."/>
    <x v="28"/>
    <s v="BHP Electric Substations-SD"/>
    <n v="8825.7100000000009"/>
    <n v="620.59259592950002"/>
    <x v="4"/>
    <s v="BHP Elec Sub - SD 86 - PIEDMONT SUB (D)"/>
  </r>
  <r>
    <s v="BH Power Inc."/>
    <x v="11"/>
    <s v="BHP Electric Substations-WY"/>
    <n v="9681.57"/>
    <n v="665.84445825509999"/>
    <x v="4"/>
    <s v="BHP Elec Sub - WY 27 - WYODAK 230KV SUB (D)"/>
  </r>
  <r>
    <s v="BH Power Inc."/>
    <x v="48"/>
    <s v="BHP Electric Transmission Lines-SD"/>
    <n v="735.98"/>
    <n v="667.3300008998001"/>
    <x v="4"/>
    <s v="BHP Elec T Line-SD 1.03-LANGE- SOUTH RAPID CITY - 230KV"/>
  </r>
  <r>
    <s v="BH Power Inc."/>
    <x v="30"/>
    <s v="BHP Electric Substations-SD"/>
    <n v="655.36"/>
    <n v="669.87244987170004"/>
    <x v="4"/>
    <s v="BHP Elec Sub - SD 77 - 38TH STREET SUB (D)"/>
  </r>
  <r>
    <s v="BH Power Inc."/>
    <x v="23"/>
    <s v="BHP Electric Distribution - Mass-WY"/>
    <n v="5920.76"/>
    <n v="686.97204663679997"/>
    <x v="4"/>
    <s v="BHP Elec Distribution-WY-Crook County"/>
  </r>
  <r>
    <s v="BH Power Inc."/>
    <x v="47"/>
    <s v="BHP Electric Substations-WY"/>
    <n v="9990.8700000000008"/>
    <n v="703.92263133329993"/>
    <x v="4"/>
    <s v="BHP Elec Sub - WY 07 - OSAGE 230KV SUB (T)"/>
  </r>
  <r>
    <s v="BH Power Inc."/>
    <x v="42"/>
    <s v="BHP General Plant - State Wide-SD"/>
    <n v="39318.61"/>
    <n v="704.09329034180007"/>
    <x v="4"/>
    <s v="BHP Gen Plant Other-SD Tax District 0513"/>
  </r>
  <r>
    <s v="BH Power Inc."/>
    <x v="32"/>
    <s v="BHP Electric Transmission Lines-WY"/>
    <n v="2981.64"/>
    <n v="708.56772313680005"/>
    <x v="4"/>
    <s v="BHP Elec T Line-WY 1.09-OSAGE 230KV SUB TO 69KV SUB - 69KV"/>
  </r>
  <r>
    <s v="BH Power Inc."/>
    <x v="21"/>
    <s v="BHP Electric Substations-SD"/>
    <n v="4018.61"/>
    <n v="709.51857300749998"/>
    <x v="4"/>
    <s v="BHP Elec Sub - SD 101- BIG BEND SUB (BHE) (D)"/>
  </r>
  <r>
    <s v="BH Power Inc."/>
    <x v="23"/>
    <s v="BHP Electric Distribution - Mass-MT"/>
    <n v="-1325.74"/>
    <n v="722.90115789219999"/>
    <x v="4"/>
    <s v="BHP Elec Distribution-MT-Powder River County"/>
  </r>
  <r>
    <s v="BH Power Inc."/>
    <x v="21"/>
    <s v="BHP Electric Substations-WY"/>
    <n v="3220.7200000000003"/>
    <n v="739.29872475679997"/>
    <x v="4"/>
    <s v="BHP Elec Sub - WY 35 - CLOVIS POINT (PRECORP) (D)"/>
  </r>
  <r>
    <s v="BH Power Inc."/>
    <x v="30"/>
    <s v="BHP Electric Substations-SD"/>
    <n v="724.67"/>
    <n v="740.82985351640002"/>
    <x v="4"/>
    <s v="BHP Elec Sub - SD 39 - ROBBINSDALE SUB (D)"/>
  </r>
  <r>
    <s v="BH Power Inc."/>
    <x v="31"/>
    <s v="BHP General Plant-Land/Buildings-SD"/>
    <n v="2839.81"/>
    <n v="781.51139548879996"/>
    <x v="4"/>
    <s v="BHP Gen Plant Land/Buildings-SD-Rapid City Service Center"/>
  </r>
  <r>
    <s v="BH Power Inc."/>
    <x v="31"/>
    <s v="BHP Electric Distribution - Mass-SD"/>
    <n v="3254.33"/>
    <n v="787.80758807730012"/>
    <x v="4"/>
    <s v="BHP Elec Distribution-SD-Lawrence County"/>
  </r>
  <r>
    <s v="BH Power Inc."/>
    <x v="30"/>
    <s v="BHP Electric Substations-WY"/>
    <n v="2089.16"/>
    <n v="791.49000707920004"/>
    <x v="4"/>
    <s v="BHP Elec Sub - WY 27 - WYODAK 230KV SUB (D)"/>
  </r>
  <r>
    <s v="BH Power Inc."/>
    <x v="38"/>
    <s v="BHP Electric Substations-SD"/>
    <n v="8345.7000000000007"/>
    <n v="791.57003260500005"/>
    <x v="4"/>
    <s v="BHP Elec Sub - SD 37 - RC 230/69-24.9 LANGE SUB (D)"/>
  </r>
  <r>
    <s v="BH Power Inc."/>
    <x v="29"/>
    <s v="BHP General Plant-Land/Buildings-SD"/>
    <n v="1879.25"/>
    <n v="795.72135607999996"/>
    <x v="4"/>
    <s v="BHP Gen Plant Land/Buildings-SD-RC General Office Parking Lot"/>
  </r>
  <r>
    <s v="BH Power Inc."/>
    <x v="31"/>
    <s v="BHP General Plant - State Wide-WY"/>
    <n v="1817.49"/>
    <n v="826.29894630089996"/>
    <x v="4"/>
    <s v="BHP Gen Plant Other-WY Tax District 0701"/>
  </r>
  <r>
    <s v="BH Power Inc."/>
    <x v="31"/>
    <s v="BHP General Plant - State Wide-WY"/>
    <n v="1720.57"/>
    <n v="843.18886589760007"/>
    <x v="4"/>
    <s v="BHP Gen Plant Other-WY Tax District 0901"/>
  </r>
  <r>
    <s v="BH Power Inc."/>
    <x v="2"/>
    <s v="BHP Electric Distribution - Mass-MT"/>
    <n v="-3570.13"/>
    <n v="859.27441846549993"/>
    <x v="4"/>
    <s v="BHP Elec Distribution-MT-Powder River County"/>
  </r>
  <r>
    <s v="BH Power Inc."/>
    <x v="21"/>
    <s v="BHP Electric Substations-SD"/>
    <n v="828.08"/>
    <n v="878.2035581880001"/>
    <x v="4"/>
    <s v="BHP Elec Sub - SD 79 - 26/12KV RURAL EBF (D)"/>
  </r>
  <r>
    <s v="BH Power Inc."/>
    <x v="29"/>
    <s v="BHP General Plant - State Wide-SD"/>
    <n v="996.75"/>
    <n v="883.48894549220006"/>
    <x v="4"/>
    <s v="BHP Gen Plant Other-SD Tax District 0439"/>
  </r>
  <r>
    <s v="BH Power Inc."/>
    <x v="21"/>
    <s v="BHP Electric Substations-SD"/>
    <n v="837.11"/>
    <n v="888.06820617710002"/>
    <x v="4"/>
    <s v="BHP Elec Sub - SD 19 - BF NISLAND 24.9KV SUB (D)"/>
  </r>
  <r>
    <s v="BH Power Inc."/>
    <x v="22"/>
    <s v="BHP Electric 69KV Distrib Lines-SD"/>
    <n v="2556.11"/>
    <n v="897.77740308"/>
    <x v="4"/>
    <s v="BHP Elec 69KV D Line-SD 3.43-LANGE SUB TO LANGE CT 69KV LINE-Pennington SD"/>
  </r>
  <r>
    <s v="BH Power Inc."/>
    <x v="47"/>
    <s v="BHP Electric Substations-SD"/>
    <n v="30521.16"/>
    <n v="942.84823727900005"/>
    <x v="4"/>
    <s v="BHP Elec Sub - SD 16 - YELLOW CREEK SUB (T)"/>
  </r>
  <r>
    <s v="BH Power Inc."/>
    <x v="31"/>
    <s v="BHP General Plant-Land/Buildings-SD"/>
    <n v="3897.56"/>
    <n v="943.52058426359997"/>
    <x v="4"/>
    <s v="BHP Gen Plant Land/Buildings-SD-Sturgis Office"/>
  </r>
  <r>
    <s v="BH Power Inc."/>
    <x v="52"/>
    <s v="BHP General Plant-Land/Buildings-SD"/>
    <n v="2543.08"/>
    <n v="960.57309310880009"/>
    <x v="4"/>
    <s v="BHP Gen Plant Land/Buildings-SD-Deadwood Office/Service Center"/>
  </r>
  <r>
    <s v="BH Power Inc."/>
    <x v="52"/>
    <s v="BHP General Plant-Land/Buildings-SD"/>
    <n v="2543.08"/>
    <n v="960.57309310880009"/>
    <x v="4"/>
    <s v="BHP Gen Plant Land/Buildings-SD-Hot Springs Office"/>
  </r>
  <r>
    <s v="BH Power Inc."/>
    <x v="14"/>
    <s v="BHP Electric Distribution - Mass-MT"/>
    <n v="2977.31"/>
    <n v="965.9671203721"/>
    <x v="4"/>
    <s v="BHP Elec Distribution-MT-Carter County"/>
  </r>
  <r>
    <s v="BH Power Inc."/>
    <x v="62"/>
    <s v="BHP Electric Substations-WY"/>
    <n v="587988.68000000005"/>
    <n v="979.97721340880003"/>
    <x v="4"/>
    <s v="BHP Elec Sub - WY 46 - CORRIEDALE COLLECTOR SUB (T)"/>
  </r>
  <r>
    <s v="BH Power Inc."/>
    <x v="31"/>
    <s v="BHP General Plant - State Wide-SD"/>
    <n v="2345.1799999999998"/>
    <n v="983.12555785339998"/>
    <x v="4"/>
    <s v="BHP Gen Plant Other-SD Tax District 0326"/>
  </r>
  <r>
    <s v="BH Power Inc."/>
    <x v="36"/>
    <s v="BHP General Plant-Land/Buildings-SD"/>
    <n v="94062.790000000008"/>
    <n v="990.97066728870004"/>
    <x v="4"/>
    <s v="BHP Gen Plant Land/Buildings-SD-Rapid City Service Center"/>
  </r>
  <r>
    <s v="BH Power Inc."/>
    <x v="27"/>
    <s v="BHP Elec Gen-Neil Simpson CT"/>
    <n v="976.38"/>
    <n v="993.61899457139998"/>
    <x v="4"/>
    <s v="BHP Elec Gen-Other-Neil Simpson CT Unit 1"/>
  </r>
  <r>
    <s v="BH Power Inc."/>
    <x v="29"/>
    <s v="BHP General Plant - State Wide-SD"/>
    <n v="6686.35"/>
    <n v="998.58429841340001"/>
    <x v="4"/>
    <s v="BHP Gen Plant Other-SD Tax District 0699"/>
  </r>
  <r>
    <s v="BH Power Inc."/>
    <x v="35"/>
    <s v="BHP Electric Substations-SD"/>
    <n v="5180.37"/>
    <n v="1008.6799962252001"/>
    <x v="4"/>
    <s v="BHP Elec Sub - SD 45 - MOBILE SUB-CAMPBELL ST (D)"/>
  </r>
  <r>
    <s v="BH Power Inc."/>
    <x v="55"/>
    <s v="BHP Electric 69KV Distrib Lines-SD"/>
    <n v="20478.310000000001"/>
    <n v="1026.0481112033999"/>
    <x v="4"/>
    <s v="BHP Elec 69KV D Line-SD 3.09-SUNDANCE HILL-STURGIS-Meade SD"/>
  </r>
  <r>
    <s v="BH Power Inc."/>
    <x v="50"/>
    <s v="BHP Elec Gen-Wyodak Plant"/>
    <n v="3988.55"/>
    <n v="1091.8676213324002"/>
    <x v="4"/>
    <s v="BHP Elec Gen-Steam-WYODAK 1 Joint Plant Unit 1"/>
  </r>
  <r>
    <s v="BH Power Inc."/>
    <x v="22"/>
    <s v="BHP Electric 69KV Distrib Lines-WY"/>
    <n v="2811.13"/>
    <n v="1098.0781470078"/>
    <x v="4"/>
    <s v="BHP Elec 69KV D Line-WY 3.41-NSC CT#1 69KV TIE LINE-Campbell WY"/>
  </r>
  <r>
    <s v="BH Power Inc."/>
    <x v="22"/>
    <s v="BHP Electric 69KV Distrib Lines-SD"/>
    <n v="2368.2000000000003"/>
    <n v="1111.6286988300001"/>
    <x v="4"/>
    <s v="BHP Elec 69KV D Line-SD 3.37-SPRUCE GULCH TAP LINE-Lawrence SD"/>
  </r>
  <r>
    <s v="BH Power Inc."/>
    <x v="51"/>
    <s v="BHP General Plant - State Wide-SD"/>
    <n v="14194.630000000001"/>
    <n v="1116.7664897463999"/>
    <x v="4"/>
    <s v="BHP Gen Plant Other-SD Tax District 0298"/>
  </r>
  <r>
    <s v="BH Power Inc."/>
    <x v="49"/>
    <s v="BHP General Plant - State Wide-SD"/>
    <n v="27732.54"/>
    <n v="1130.4482164008"/>
    <x v="4"/>
    <s v="BHP Gen Plant Other-SD Tax District 0299"/>
  </r>
  <r>
    <s v="BH Power Inc."/>
    <x v="21"/>
    <s v="BHP Electric Distribution - Mass-SD"/>
    <n v="27679.22"/>
    <n v="1149.5418107292001"/>
    <x v="4"/>
    <s v="BHP Elec Distribution-SD-Lawrence County"/>
  </r>
  <r>
    <s v="BH Power Inc."/>
    <x v="54"/>
    <s v="BHP Electric Substations-SD"/>
    <n v="10147.89"/>
    <n v="1153.260003417"/>
    <x v="4"/>
    <s v="BHP Elec Sub - SD 01 - RC 230/69KV LANGE SUB (T)"/>
  </r>
  <r>
    <s v="BH Power Inc."/>
    <x v="34"/>
    <s v="BHP General Plant - State Wide-SD"/>
    <n v="14161.75"/>
    <n v="1213.2688448199999"/>
    <x v="4"/>
    <s v="BHP Gen Plant Other-SD Tax District 0612"/>
  </r>
  <r>
    <s v="BH Power Inc."/>
    <x v="10"/>
    <s v="BHP Electric Substations-WY"/>
    <n v="8191.34"/>
    <n v="1214.1500674508002"/>
    <x v="4"/>
    <s v="BHP Elec Sub - WY 16 - COLONY 69/24.9 SUB (D)"/>
  </r>
  <r>
    <s v="BH Power Inc."/>
    <x v="50"/>
    <s v="BHP General Plant - State Wide-SD"/>
    <n v="45263.35"/>
    <n v="1217.260029414"/>
    <x v="4"/>
    <s v="BHP Gen Plant Other-SD Tax District 0100"/>
  </r>
  <r>
    <s v="BH Power Inc."/>
    <x v="53"/>
    <s v="BHP General Plant-Land/Buildings-WY"/>
    <n v="1506.26"/>
    <n v="1217.5714435332"/>
    <x v="4"/>
    <s v="BHP Gen Plant Land/Buildings-WY-Upton Office"/>
  </r>
  <r>
    <s v="BH Power Inc."/>
    <x v="28"/>
    <s v="BHP General Plant-Land/Buildings-SD"/>
    <n v="17651.400000000001"/>
    <n v="1241.18378553"/>
    <x v="4"/>
    <s v="BHP Gen Plant Land/Buildings-SD-Rapid City Reliability Center/SC"/>
  </r>
  <r>
    <s v="BH Power Inc."/>
    <x v="26"/>
    <s v="BHP Electric Distribution - Mass-MT"/>
    <n v="1485.45"/>
    <n v="1260.6699399832"/>
    <x v="4"/>
    <s v="BHP Elec Distribution-MT-Powder River County"/>
  </r>
  <r>
    <s v="BH Power Inc."/>
    <x v="29"/>
    <s v="BHP Elec Gen-Wyodak Plant"/>
    <n v="2983.32"/>
    <n v="1287.7438623554999"/>
    <x v="4"/>
    <s v="BHP Elec Gen-Steam-WYODAK 1 Joint Plant Unit 1"/>
  </r>
  <r>
    <s v="BH Power Inc."/>
    <x v="44"/>
    <s v="BHP Electric Transmission Lines-WY"/>
    <n v="3913.64"/>
    <n v="1322.5267767820001"/>
    <x v="4"/>
    <s v="BHP Elec T Line-WY 1.09-OSAGE 230KV SUB TO 69KV SUB - 69KV"/>
  </r>
  <r>
    <s v="BH Power Inc."/>
    <x v="13"/>
    <s v="BHP Electric Distribution - Mass-MT"/>
    <n v="10767.23"/>
    <n v="1341.6920532211"/>
    <x v="4"/>
    <s v="BHP Elec Distribution-MT-Powder River County"/>
  </r>
  <r>
    <s v="BH Power Inc."/>
    <x v="21"/>
    <s v="BHP Electric Substations-SD"/>
    <n v="1312.02"/>
    <n v="1393.3647816447001"/>
    <x v="4"/>
    <s v="BHP Elec Sub - SD 54 - ST ONGE SUB (D)"/>
  </r>
  <r>
    <s v="BH Power Inc."/>
    <x v="24"/>
    <s v="BHP Electric Transmission Lines-WY"/>
    <n v="68238.09"/>
    <n v="1407.9380866857"/>
    <x v="4"/>
    <s v="BHP Elec T Line-WY 1.15 TECKLA-OSAGE 230KV"/>
  </r>
  <r>
    <s v="BH Power Inc."/>
    <x v="21"/>
    <s v="BHP Electric Substations-SD"/>
    <n v="1340.54"/>
    <n v="1413.8665057842002"/>
    <x v="4"/>
    <s v="BHP Elec Sub - SD 63 - VALE SUB (D)"/>
  </r>
  <r>
    <s v="BH Power Inc."/>
    <x v="41"/>
    <s v="BHP Elec Gen-Ben French CT"/>
    <n v="1104.76"/>
    <n v="1421.4475297956001"/>
    <x v="4"/>
    <s v="BHP Elec Gen-Other-Ben French CT Unit 4"/>
  </r>
  <r>
    <s v="BH Power Inc."/>
    <x v="53"/>
    <s v="BHP General Plant - Tower Sites-SD"/>
    <n v="78345.509999999995"/>
    <n v="1477.7536661018"/>
    <x v="4"/>
    <s v="BHP Gen Plant Tower Sites-SD-Skyline Drive Communication Site"/>
  </r>
  <r>
    <s v="BH Power Inc."/>
    <x v="53"/>
    <s v="BHP General Plant - State Wide-SD"/>
    <n v="1456.84"/>
    <n v="1479.5618527228"/>
    <x v="4"/>
    <s v="BHP Gen Plant Other-SD Tax District 0439"/>
  </r>
  <r>
    <s v="BH Power Inc."/>
    <x v="55"/>
    <s v="BHP Electric 69KV Distrib Lines-SD"/>
    <n v="9536.81"/>
    <n v="1520.3798987587002"/>
    <x v="4"/>
    <s v="BHP Elec 69KV D Line-SD 3.50-SUNDANCE HILL 69 -SUNDANCE HILL 4160-Butte SD"/>
  </r>
  <r>
    <s v="BH Power Inc."/>
    <x v="11"/>
    <s v="BHP Electric Substations-WY"/>
    <n v="7185.59"/>
    <n v="1540.6938247842002"/>
    <x v="4"/>
    <s v="BHP Elec Sub - WY 38 - SHERIDAN SUB (PRECORP) (T)"/>
  </r>
  <r>
    <s v="BH Power Inc."/>
    <x v="51"/>
    <s v="BHP General Plant-Land/Buildings-SD"/>
    <n v="1564.99"/>
    <n v="1564.99"/>
    <x v="4"/>
    <s v="BHP Gen Plant Land/Buildings-SD-Custer Warehouse"/>
  </r>
  <r>
    <s v="BH Power Inc."/>
    <x v="21"/>
    <s v="BHP Electric Substations-WY"/>
    <n v="3254.85"/>
    <n v="1591.2144174570001"/>
    <x v="4"/>
    <s v="BHP Elec Sub - WY 25 - CITY OF GILLETTE (CITY OWNED) (D)"/>
  </r>
  <r>
    <s v="BH Power Inc."/>
    <x v="29"/>
    <s v="BHP General Plant-Land/Buildings-SD"/>
    <n v="11962.49"/>
    <n v="1602.3090240556"/>
    <x v="4"/>
    <s v="BHP Gen Plant Land/Buildings-SD-Rapid City Truck Barn"/>
  </r>
  <r>
    <s v="BH Power Inc."/>
    <x v="22"/>
    <s v="BHP Electric Substations-WY"/>
    <n v="28864.34"/>
    <n v="1610.7049306406"/>
    <x v="4"/>
    <s v="BHP Elec Sub - WY 02 - NSI 69KV SUB (D)"/>
  </r>
  <r>
    <s v="BH Power Inc."/>
    <x v="31"/>
    <s v="BHP General Plant - State Wide-SD"/>
    <n v="3673.7200000000003"/>
    <n v="1670.2105458651999"/>
    <x v="4"/>
    <s v="BHP Gen Plant Other-SD Tax District 0398"/>
  </r>
  <r>
    <s v="BH Power Inc."/>
    <x v="31"/>
    <s v="BHP General Plant - State Wide-SD"/>
    <n v="5452.4000000000005"/>
    <n v="1706.2316908519999"/>
    <x v="4"/>
    <s v="BHP Gen Plant Other-SD Tax District 0131"/>
  </r>
  <r>
    <s v="BH Power Inc."/>
    <x v="41"/>
    <s v="BHP Elec Gen-Prairie Gen-Cheyenne"/>
    <n v="24213.47"/>
    <n v="1724.3499969785003"/>
    <x v="4"/>
    <s v="BHP Elec Gen-Other-CPGS Common"/>
  </r>
  <r>
    <s v="BH Power Inc."/>
    <x v="53"/>
    <s v="BHP General Plant - State Wide-SD"/>
    <n v="28485.200000000001"/>
    <n v="1751.5329859476999"/>
    <x v="4"/>
    <s v="BHP Gen Plant Other-SD Tax District 0199"/>
  </r>
  <r>
    <s v="BH Power Inc."/>
    <x v="30"/>
    <s v="BHP Electric Substations-SD"/>
    <n v="30034.240000000002"/>
    <n v="1807.8308853792"/>
    <x v="4"/>
    <s v="BHP Elec Sub - SD 94 - SOUTH RAPID CITY SUB 12.47KV (D)"/>
  </r>
  <r>
    <s v="BH Power Inc."/>
    <x v="22"/>
    <s v="BHP Electric 69KV Distrib Lines-SD"/>
    <n v="1486.74"/>
    <n v="1839.8470835124001"/>
    <x v="4"/>
    <s v="BHP Elec 69KV D Line-SD 3.14-CEMENT PLANT-Pennington SD"/>
  </r>
  <r>
    <s v="BH Power Inc."/>
    <x v="37"/>
    <s v="BHP Electric Distribution - Mass-WY"/>
    <n v="5071.63"/>
    <n v="2000.5557003115"/>
    <x v="4"/>
    <s v="BHP Elec Distribution-WY-Crook County"/>
  </r>
  <r>
    <s v="BH Power Inc."/>
    <x v="14"/>
    <s v="BHP Electric Distribution - Mass-MT"/>
    <n v="3646.08"/>
    <n v="2002.9558182828"/>
    <x v="4"/>
    <s v="BHP Elec Distribution-MT-Powder River County"/>
  </r>
  <r>
    <s v="BH Power Inc."/>
    <x v="26"/>
    <s v="BHP Electric Distribution - Mass-WY"/>
    <n v="2100.2600000000002"/>
    <n v="2088.2930094838998"/>
    <x v="4"/>
    <s v="BHP Elec Distribution-WY-Campbell County"/>
  </r>
  <r>
    <s v="BH Power Inc."/>
    <x v="11"/>
    <s v="BHP Electric Substations-WY"/>
    <n v="8960.2100000000009"/>
    <n v="2162.1181071999999"/>
    <x v="4"/>
    <s v="BHP Elec Sub - WY 34 - ANTELOPE SUB (PACIFICORP) (T)"/>
  </r>
  <r>
    <s v="BH Power Inc."/>
    <x v="34"/>
    <s v="BHP General Plant - State Wide-SD"/>
    <n v="7992"/>
    <n v="2178.5667724800001"/>
    <x v="4"/>
    <s v="BHP Gen Plant Other-SD Tax District 0260"/>
  </r>
  <r>
    <s v="BH Power Inc."/>
    <x v="31"/>
    <s v="BHP General Plant - State Wide-WY"/>
    <n v="4836.66"/>
    <n v="2198.9265754506"/>
    <x v="4"/>
    <s v="BHP Gen Plant Other-WY Tax District 0798"/>
  </r>
  <r>
    <s v="BH Power Inc."/>
    <x v="34"/>
    <s v="BHP General Plant - State Wide-SD"/>
    <n v="3107.53"/>
    <n v="2231.8905519334999"/>
    <x v="4"/>
    <s v="BHP Gen Plant Other-SD Tax District 0398"/>
  </r>
  <r>
    <s v="BH Power Inc."/>
    <x v="35"/>
    <s v="BHP General Plant - State Wide-SD"/>
    <n v="6474.6900000000005"/>
    <n v="2247.3416548629002"/>
    <x v="4"/>
    <s v="BHP Gen Plant Other-SD Tax District 0527"/>
  </r>
  <r>
    <s v="BH Power Inc."/>
    <x v="56"/>
    <s v="BHP General Plant-Land/Buildings-WY"/>
    <n v="113886.40000000001"/>
    <n v="2252.1993762329998"/>
    <x v="4"/>
    <s v="BHP Gen Plant Land/Buildings-WY-Ns Complex General Plant Assets"/>
  </r>
  <r>
    <s v="BH Power Inc."/>
    <x v="35"/>
    <s v="BHP General Plant - State Wide-SD"/>
    <n v="9255.93"/>
    <n v="2272.3966246622999"/>
    <x v="4"/>
    <s v="BHP Gen Plant Other-SD Tax District 0100"/>
  </r>
  <r>
    <s v="BH Power Inc."/>
    <x v="28"/>
    <s v="BHP General Plant - Tower Sites-SD"/>
    <n v="6758.14"/>
    <n v="2312.4844281119999"/>
    <x v="4"/>
    <s v="BHP Gen Plant Tower Sites-SD-Keystone Control Plant Communication Site"/>
  </r>
  <r>
    <s v="BH Power Inc."/>
    <x v="57"/>
    <s v="BHP Elec Gen-Lange CT"/>
    <n v="39430.21"/>
    <n v="2339.5501086295003"/>
    <x v="4"/>
    <s v="BHP Elec Gen-Other-Lange CT Unit 1"/>
  </r>
  <r>
    <s v="BH Power Inc."/>
    <x v="52"/>
    <s v="BHP General Plant - State Wide-SD"/>
    <n v="21248.21"/>
    <n v="2360.5533163462001"/>
    <x v="4"/>
    <s v="BHP Gen Plant Other-SD Tax District 0100"/>
  </r>
  <r>
    <s v="BH Power Inc."/>
    <x v="55"/>
    <s v="BHP Electric 69KV Distrib Lines-SD"/>
    <n v="3680.21"/>
    <n v="2397.1188787043002"/>
    <x v="4"/>
    <s v="BHP Elec 69KV D Line-SD 3.37-SPRUCE GULCH TAP LINE-Lawrence SD"/>
  </r>
  <r>
    <s v="BH Power Inc."/>
    <x v="35"/>
    <s v="BHP General Plant - State Wide-SD"/>
    <n v="9796.92"/>
    <n v="2405.2135161012002"/>
    <x v="4"/>
    <s v="BHP Gen Plant Other-SD Tax District 0125"/>
  </r>
  <r>
    <s v="BH Power Inc."/>
    <x v="52"/>
    <s v="BHP General Plant - Tower Sites-SD"/>
    <n v="6422.81"/>
    <n v="2426.0261054115999"/>
    <x v="4"/>
    <s v="BHP Gen Plant Tower Sites-SD-Dinosaur Hill Communication Site"/>
  </r>
  <r>
    <s v="BH Power Inc."/>
    <x v="59"/>
    <s v="BHP Electric Distribution - Mass-SD"/>
    <n v="27353.38"/>
    <n v="2433.7678061014003"/>
    <x v="4"/>
    <s v="BHP Elec Distribution-SD-Pennington County"/>
  </r>
  <r>
    <s v="BH Power Inc."/>
    <x v="11"/>
    <s v="BHP Electric Substations-WY"/>
    <n v="5762.13"/>
    <n v="2446.7345855919002"/>
    <x v="4"/>
    <s v="BHP Elec Sub - WY 33 - SHERIDAN (MDU)"/>
  </r>
  <r>
    <s v="BH Power Inc."/>
    <x v="30"/>
    <s v="BHP Electric Substations-SD"/>
    <n v="4000"/>
    <n v="2450.1816800000001"/>
    <x v="4"/>
    <s v="BHP Elec Sub - SD 30 - FOURTH ST SUB (D)"/>
  </r>
  <r>
    <s v="BH Power Inc."/>
    <x v="31"/>
    <s v="BHP General Plant - State Wide-SD"/>
    <n v="7245.45"/>
    <n v="2454.9957307395002"/>
    <x v="4"/>
    <s v="BHP Gen Plant Other-SD Tax District 0612"/>
  </r>
  <r>
    <s v="BH Power Inc."/>
    <x v="21"/>
    <s v="BHP Electric Substations-SD"/>
    <n v="4521.6099999999997"/>
    <n v="2543.6516458001001"/>
    <x v="4"/>
    <s v="BHP Elec Sub - SD 29 - DENVER ST SUB (D) RETIRED (EXCEPT LAND)"/>
  </r>
  <r>
    <s v="BH Power Inc."/>
    <x v="36"/>
    <s v="BHP General Plant - State Wide-SD"/>
    <n v="3218.38"/>
    <n v="2551.6773278788"/>
    <x v="4"/>
    <s v="BHP Gen Plant Other-SD Tax District 0399"/>
  </r>
  <r>
    <s v="BH Power Inc."/>
    <x v="27"/>
    <s v="BHP Elec Gen-Prairie Gen-Cheyenne"/>
    <n v="2537.64"/>
    <n v="2565.9012906575999"/>
    <x v="4"/>
    <s v="BHP Elec Gen-Other-CPGS Common"/>
  </r>
  <r>
    <s v="BH Power Inc."/>
    <x v="36"/>
    <s v="BHP Elec Gen-Wyodak Plant"/>
    <n v="11456.84"/>
    <n v="2584.3351399029998"/>
    <x v="4"/>
    <s v="BHP Elec Gen-Steam-WYODAK 1 Joint Plant Unit 1"/>
  </r>
  <r>
    <s v="BH Power Inc."/>
    <x v="36"/>
    <s v="BHP General Plant - State Wide-SD"/>
    <n v="5845.71"/>
    <n v="2623.6122570672001"/>
    <x v="4"/>
    <s v="BHP Gen Plant Other-SD Tax District 0298"/>
  </r>
  <r>
    <s v="BH Power Inc."/>
    <x v="36"/>
    <s v="BHP General Plant - State Wide-WY"/>
    <n v="5845.71"/>
    <n v="2623.6122570672001"/>
    <x v="4"/>
    <s v="BHP Gen Plant Other-WY Tax District 0799"/>
  </r>
  <r>
    <s v="BH Power Inc."/>
    <x v="30"/>
    <s v="BHP Electric Substations-SD"/>
    <n v="149225.84"/>
    <n v="2641.8166739232001"/>
    <x v="4"/>
    <s v="BHP Elec Sub - SD 51 - PLUMA SUB (D)"/>
  </r>
  <r>
    <s v="BH Power Inc."/>
    <x v="21"/>
    <s v="BHP Electric Substations-WY"/>
    <n v="20228.760000000002"/>
    <n v="2673.1023836616"/>
    <x v="4"/>
    <s v="BHP Elec Sub - WY 21 - SCADA CONTROL TOWER (TOWER to ADMIN. BLDG.) (T&amp;D)"/>
  </r>
  <r>
    <s v="BH Power Inc."/>
    <x v="36"/>
    <s v="BHP General Plant - State Wide-SD"/>
    <n v="8473.02"/>
    <n v="2695.546638666"/>
    <x v="4"/>
    <s v="BHP Gen Plant Other-SD Tax District 0406"/>
  </r>
  <r>
    <s v="BH Power Inc."/>
    <x v="22"/>
    <s v="BHP Electric 69KV Distrib Lines-SD"/>
    <n v="18069.920000000002"/>
    <n v="2736.7521769581999"/>
    <x v="4"/>
    <s v="BHP Elec 69KV D Line-SD 3.46-MINNEKAHTA-EDGEMONT-Fall River SD"/>
  </r>
  <r>
    <s v="BH Power Inc."/>
    <x v="21"/>
    <s v="BHP Electric 69KV Distrib Lines-SD"/>
    <n v="20893.07"/>
    <n v="2760.8867384362002"/>
    <x v="4"/>
    <s v="BHP Elec 69KV D Line-SD 3.50-SUNDANCE HILL 69 -SUNDANCE HILL 4160-Butte SD"/>
  </r>
  <r>
    <s v="BH Power Inc."/>
    <x v="11"/>
    <s v="BHP Electric Substations-WY"/>
    <n v="1746792.7000000002"/>
    <n v="2911.3269893090001"/>
    <x v="4"/>
    <s v="BHP Elec Sub - WY 46 - CORRIEDALE COLLECTOR SUB (T)"/>
  </r>
  <r>
    <s v="BH Power Inc."/>
    <x v="28"/>
    <s v="BHP General Plant - State Wide-SD"/>
    <n v="4882.1900000000005"/>
    <n v="2964.8490687369003"/>
    <x v="4"/>
    <s v="BHP Gen Plant Other-SD Tax District 0406"/>
  </r>
  <r>
    <s v="BH Power Inc."/>
    <x v="21"/>
    <s v="BHP Electric Substations-SD"/>
    <n v="5807.64"/>
    <n v="3003.9902327964001"/>
    <x v="4"/>
    <s v="BHP Elec Sub - SD 82 - SLY HILL REPEATER SITE (D)"/>
  </r>
  <r>
    <s v="BH Power Inc."/>
    <x v="12"/>
    <s v="BHP Electric Substations-SD"/>
    <n v="135221.79999999999"/>
    <n v="3086.9892899440001"/>
    <x v="4"/>
    <s v="BHP Elec Sub - SD 88 - SOUTH RAPID CITY SUB (T)"/>
  </r>
  <r>
    <s v="BH Power Inc."/>
    <x v="35"/>
    <s v="BHP Electric Distribution - Mass-SD"/>
    <n v="12996.69"/>
    <n v="3190.7798014659002"/>
    <x v="4"/>
    <s v="BHP Elec Distribution-SD-Pennington County"/>
  </r>
  <r>
    <s v="BH Power Inc."/>
    <x v="53"/>
    <s v="BHP General Plant - State Wide-WY"/>
    <n v="11029.79"/>
    <n v="3193.1094250813999"/>
    <x v="4"/>
    <s v="BHP Gen Plant Other-WY Tax District 0801"/>
  </r>
  <r>
    <s v="BH Power Inc."/>
    <x v="28"/>
    <s v="BHP General Plant - Tower Sites-SD"/>
    <n v="5698"/>
    <n v="3241.7295787799999"/>
    <x v="4"/>
    <s v="BHP Gen Plant Tower Sites-SD-Dinosaur Hill Communication Site"/>
  </r>
  <r>
    <s v="BH Power Inc."/>
    <x v="21"/>
    <s v="BHP Electric Substations-SD"/>
    <n v="3083.4"/>
    <n v="3262.2350584454998"/>
    <x v="4"/>
    <s v="BHP Elec Sub - SD 66 - HOT SPRINGS HYDRO SUB (D)"/>
  </r>
  <r>
    <s v="BH Power Inc."/>
    <x v="22"/>
    <s v="BHP Electric Distribution - Mass-MT"/>
    <n v="13371.79"/>
    <n v="3414.4772538985003"/>
    <x v="4"/>
    <s v="BHP Elec Distribution-MT-Carter County"/>
  </r>
  <r>
    <s v="BH Power Inc."/>
    <x v="48"/>
    <s v="BHP Electric Transmission Lines-SD"/>
    <n v="6184.3"/>
    <n v="3562.1900096909999"/>
    <x v="4"/>
    <s v="BHP Elec T Line-SD 1.06-MINNEKAHTA-OSAGE - 230KV"/>
  </r>
  <r>
    <s v="BH Power Inc."/>
    <x v="58"/>
    <s v="BHP Elec Gen-Neil Simpson CT"/>
    <n v="77666.180000000008"/>
    <n v="3664.7517095091998"/>
    <x v="4"/>
    <s v="BHP Elec Gen-Other-Neil Simpson CT Unit 1"/>
  </r>
  <r>
    <s v="BH Power Inc."/>
    <x v="59"/>
    <s v="BHP General Plant - State Wide-SD"/>
    <n v="56051.8"/>
    <n v="3686.202906596"/>
    <x v="4"/>
    <s v="BHP Gen Plant Other-SD Tax District 0406"/>
  </r>
  <r>
    <s v="BH Power Inc."/>
    <x v="55"/>
    <s v="BHP Electric 69KV Distrib Lines-WY"/>
    <n v="3876.56"/>
    <n v="3690.4024329752001"/>
    <x v="4"/>
    <s v="BHP Elec 69KV D Line-WY 3.24-OSAGE-MOORCROFT FEED-Weston  WY"/>
  </r>
  <r>
    <s v="BH Power Inc."/>
    <x v="55"/>
    <s v="BHP Electric 69KV Distrib Lines-SD"/>
    <n v="2433.4299999999998"/>
    <n v="3706.0099338703999"/>
    <x v="4"/>
    <s v="BHP Elec 69KV D Line-SD 3.14-CEMENT PLANT-Pennington SD"/>
  </r>
  <r>
    <s v="BH Power Inc."/>
    <x v="51"/>
    <s v="BHP General Plant-Land/Buildings-SD"/>
    <n v="47132.89"/>
    <n v="3708.1933179592002"/>
    <x v="4"/>
    <s v="BHP Gen Plant Land/Buildings-SD-Custer Office"/>
  </r>
  <r>
    <s v="BH Power Inc."/>
    <x v="11"/>
    <s v="BHP Electric Substations-WY"/>
    <n v="23570.78"/>
    <n v="3743.1110794213"/>
    <x v="4"/>
    <s v="BHP Elec Sub - WY 39 - WYODAK BAGHOUSE SUB (PACIFICORP) (T)"/>
  </r>
  <r>
    <s v="BH Power Inc."/>
    <x v="27"/>
    <s v="BHP General Plant - State Wide-SD"/>
    <n v="3772.32"/>
    <n v="3826.6277522015998"/>
    <x v="4"/>
    <s v="BHP Gen Plant Other-SD Tax District 0599"/>
  </r>
  <r>
    <s v="BH Power Inc."/>
    <x v="27"/>
    <s v="BHP General Plant - State Wide-SD"/>
    <n v="3772.32"/>
    <n v="3826.6277522015998"/>
    <x v="4"/>
    <s v="BHP Gen Plant Other-SD Tax District 0699"/>
  </r>
  <r>
    <s v="BH Power Inc."/>
    <x v="30"/>
    <s v="BHP Electric Substations-SD"/>
    <n v="4810.6099999999997"/>
    <n v="3890.1700108266"/>
    <x v="4"/>
    <s v="BHP Elec Sub - SD 64 - EDGEMONT SUB (D)"/>
  </r>
  <r>
    <s v="BH Power Inc."/>
    <x v="29"/>
    <s v="BHP General Plant-Land/Buildings-SD"/>
    <n v="76687.09"/>
    <n v="3896.2003374723004"/>
    <x v="4"/>
    <s v="BHP Gen Plant Land/Buildings-SD-Custer Office"/>
  </r>
  <r>
    <s v="BH Power Inc."/>
    <x v="22"/>
    <s v="BHP Electric 69KV Distrib Lines-WY"/>
    <n v="5684.81"/>
    <n v="3900.0268355387998"/>
    <x v="4"/>
    <s v="BHP Elec 69KV D Line-WY 3.24-OSAGE-MOORCROFT FEED-Weston  WY"/>
  </r>
  <r>
    <s v="BH Power Inc."/>
    <x v="30"/>
    <s v="BHP Electric Substations-SD"/>
    <n v="8229.02"/>
    <n v="3991.7300591528001"/>
    <x v="4"/>
    <s v="BHP Elec Sub - SD 74 - MOUNTAIN VIEW SUB (D)"/>
  </r>
  <r>
    <s v="BH Power Inc."/>
    <x v="31"/>
    <s v="BHP General Plant - State Wide-SD"/>
    <n v="7934.2300000000005"/>
    <n v="4126.1424513362999"/>
    <x v="4"/>
    <s v="BHP Gen Plant Other-SD Tax District 0439"/>
  </r>
  <r>
    <s v="BH Power Inc."/>
    <x v="30"/>
    <s v="BHP Electric Substations-SD"/>
    <n v="4891.46"/>
    <n v="4139.3199572984004"/>
    <x v="4"/>
    <s v="BHP Elec Sub - SD 32 - HILL CITY 69/24.9KV SUB (D)"/>
  </r>
  <r>
    <s v="BH Power Inc."/>
    <x v="10"/>
    <s v="BHP Electric Distribution - Mass-MT"/>
    <n v="6169.92"/>
    <n v="4153.2849971423993"/>
    <x v="4"/>
    <s v="BHP Elec Distribution-MT-Meters &amp; Transformers"/>
  </r>
  <r>
    <s v="BH Power Inc."/>
    <x v="42"/>
    <s v="BHP General Plant - State Wide-SD"/>
    <n v="52039.78"/>
    <n v="4170.6606385349996"/>
    <x v="4"/>
    <s v="BHP Gen Plant Other-SD Tax District 0699"/>
  </r>
  <r>
    <s v="BH Power Inc."/>
    <x v="29"/>
    <s v="BHP General Plant-Land/Buildings-SD"/>
    <n v="4793.12"/>
    <n v="4218.2651606548998"/>
    <x v="4"/>
    <s v="BHP Gen Plant Land/Buildings-SD-Belle Fourche Office"/>
  </r>
  <r>
    <s v="BH Power Inc."/>
    <x v="28"/>
    <s v="BHP General Plant - State Wide-NE"/>
    <n v="60658.55"/>
    <n v="4265.2938981474999"/>
    <x v="4"/>
    <s v="BHP General Plant Other-NE Tax District 711"/>
  </r>
  <r>
    <s v="BH Power Inc."/>
    <x v="58"/>
    <s v="BHP General Plant - State Wide-SD"/>
    <n v="41211.120000000003"/>
    <n v="4278.0872166359995"/>
    <x v="4"/>
    <s v="BHP Gen Plant Other-SD Tax District 0150"/>
  </r>
  <r>
    <s v="BH Power Inc."/>
    <x v="58"/>
    <s v="BHP Elec Gen-Wyodak Plant"/>
    <n v="27633"/>
    <n v="4319.1423563013004"/>
    <x v="4"/>
    <s v="BHP Elec Gen-Steam-WYODAK 1 Joint Plant Unit 1"/>
  </r>
  <r>
    <s v="BH Power Inc."/>
    <x v="35"/>
    <s v="BHP General Plant - State Wide-WY"/>
    <n v="11074.84"/>
    <n v="4406.5799376788"/>
    <x v="4"/>
    <s v="BHP Gen Plant Other-WY Tax District 0801"/>
  </r>
  <r>
    <s v="BH Power Inc."/>
    <x v="14"/>
    <s v="BHP Electric Distribution - Mass-WY"/>
    <n v="7281.55"/>
    <n v="4416.1832133337002"/>
    <x v="4"/>
    <s v="BHP Elec Distribution-WY-Campbell County"/>
  </r>
  <r>
    <s v="BH Power Inc."/>
    <x v="30"/>
    <s v="BHP Electric Substations-MT"/>
    <n v="-4804.95"/>
    <n v="4497.7848640515995"/>
    <x v="4"/>
    <s v="BHP Elec Sub - MT 02 - BELLE CREEK 69/24.9KV SUB (aka Wesco Pump Sub) (D)"/>
  </r>
  <r>
    <s v="BH Power Inc."/>
    <x v="27"/>
    <s v="BHP Electric Substations-SD"/>
    <n v="4572.22"/>
    <n v="4608.2346911070008"/>
    <x v="4"/>
    <s v="BHP Elec Sub - SD 11 - SYSTEM CONTROL (T)"/>
  </r>
  <r>
    <s v="BH Power Inc."/>
    <x v="53"/>
    <s v="BHP General Plant - State Wide-NE"/>
    <n v="114597.78"/>
    <n v="4739.4146575710001"/>
    <x v="4"/>
    <s v="BHP General Plant Other-NE Tax District 711"/>
  </r>
  <r>
    <s v="BH Power Inc."/>
    <x v="31"/>
    <s v="BHP General Plant - State Wide-SD"/>
    <n v="10429.69"/>
    <n v="4842.2674799797005"/>
    <x v="4"/>
    <s v="BHP Gen Plant Other-SD Tax District 0399"/>
  </r>
  <r>
    <s v="BH Power Inc."/>
    <x v="26"/>
    <s v="BHP Electric 69KV Distrib Lines-SD"/>
    <n v="117838.57"/>
    <n v="4844.3247585288"/>
    <x v="4"/>
    <s v="BHP Elec 69KV D Line-SD 3.11-RAPID CITY LOOP-Pennington SD"/>
  </r>
  <r>
    <s v="BH Power Inc."/>
    <x v="35"/>
    <s v="BHP Elec Gen-Neil Simpson II"/>
    <n v="11502.34"/>
    <n v="4862.2307210902009"/>
    <x v="4"/>
    <s v="BHP Elec Gen-Steam-NEIL SIMPSON 2"/>
  </r>
  <r>
    <s v="BH Power Inc."/>
    <x v="53"/>
    <s v="BHP Elec Gen-Prairie Gen-Cheyenne"/>
    <n v="1301236.02"/>
    <n v="4892.2830891143994"/>
    <x v="4"/>
    <s v="BHP Elec Gen-Other-CPGS Common"/>
  </r>
  <r>
    <s v="BH Power Inc."/>
    <x v="29"/>
    <s v="BHP General Plant - State Wide-WY"/>
    <n v="6418.81"/>
    <n v="4919.2159974849001"/>
    <x v="4"/>
    <s v="BHP Gen Plant Other-WY Tax District 0710"/>
  </r>
  <r>
    <s v="BH Power Inc."/>
    <x v="39"/>
    <s v="BHP Elec Gen-Ben French CT"/>
    <n v="140640.44"/>
    <n v="4988.5897775247995"/>
    <x v="4"/>
    <s v="BHP Elec Gen-Other-Ben French CT Common"/>
  </r>
  <r>
    <s v="BH Power Inc."/>
    <x v="36"/>
    <s v="BHP General Plant - State Wide-SD"/>
    <n v="9064.08"/>
    <n v="5175.2816564934001"/>
    <x v="4"/>
    <s v="BHP Gen Plant Other-SD Tax District 0299"/>
  </r>
  <r>
    <s v="BH Power Inc."/>
    <x v="40"/>
    <s v="BHP Elec Gen-Corriedale Wind Farm"/>
    <n v="3115217.94"/>
    <n v="5192.0402840597999"/>
    <x v="4"/>
    <s v="BHP Elec Gen-Corriedale Wind Farm"/>
  </r>
  <r>
    <s v="BH Power Inc."/>
    <x v="30"/>
    <s v="BHP Electric Substations-SD"/>
    <n v="10477.17"/>
    <n v="5224.9420677533008"/>
    <x v="4"/>
    <s v="BHP Elec Sub - SD 24 - CUSTER SUB (D)"/>
  </r>
  <r>
    <s v="BH Power Inc."/>
    <x v="59"/>
    <s v="BHP General Plant - State Wide-SD"/>
    <n v="105560.8"/>
    <n v="5234.0937576792003"/>
    <x v="4"/>
    <s v="BHP Gen Plant Other-SD Tax District 0599"/>
  </r>
  <r>
    <s v="BH Power Inc."/>
    <x v="42"/>
    <s v="BHP General Plant - State Wide-SD"/>
    <n v="94373.87"/>
    <n v="5260.8131569035004"/>
    <x v="4"/>
    <s v="BHP Gen Plant Other-SD Tax District 0599"/>
  </r>
  <r>
    <s v="BH Power Inc."/>
    <x v="36"/>
    <s v="BHP General Plant - State Wide-SD"/>
    <n v="14318.75"/>
    <n v="5319.1517886650008"/>
    <x v="4"/>
    <s v="BHP Gen Plant Other-SD Tax District 0699"/>
  </r>
  <r>
    <s v="BH Power Inc."/>
    <x v="29"/>
    <s v="BHP General Plant-Land/Buildings-SD"/>
    <n v="5572.64"/>
    <n v="5321.3767353040002"/>
    <x v="4"/>
    <s v="BHP Gen Plant Land/Buildings-SD-Custer Warehouse"/>
  </r>
  <r>
    <s v="BH Power Inc."/>
    <x v="42"/>
    <s v="BHP General Plant - State Wide-SD"/>
    <n v="69348.95"/>
    <n v="5362.3851004797998"/>
    <x v="4"/>
    <s v="BHP Gen Plant Other-SD Tax District 0406"/>
  </r>
  <r>
    <s v="BH Power Inc."/>
    <x v="69"/>
    <s v="BHP Elec Gen-Corriedale Wind Farm"/>
    <n v="3224839.34"/>
    <n v="5374.7429827977994"/>
    <x v="4"/>
    <s v="BHP Elec Gen-Corriedale Wind Farm"/>
  </r>
  <r>
    <s v="BH Power Inc."/>
    <x v="36"/>
    <s v="BHP General Plant - State Wide-SD"/>
    <n v="12007.04"/>
    <n v="5413.2674297423"/>
    <x v="4"/>
    <s v="BHP Gen Plant Other-SD Tax District 0599"/>
  </r>
  <r>
    <s v="BH Power Inc."/>
    <x v="22"/>
    <s v="BHP Electric 69KV Distrib Lines-SD"/>
    <n v="151846.93"/>
    <n v="5482.8206173214994"/>
    <x v="4"/>
    <s v="BHP Elec 69KV D Line-SD 3.09-SUNDANCE HILL-STURGIS-Lawrence SD"/>
  </r>
  <r>
    <s v="BH Power Inc."/>
    <x v="25"/>
    <s v="BHP General Plant-Land/Buildings-SD"/>
    <n v="708662.38"/>
    <n v="5492.3460437140002"/>
    <x v="4"/>
    <s v="BHP Gen Plant Land/Buildings-SD-Lange Laydown Yard"/>
  </r>
  <r>
    <s v="BH Power Inc."/>
    <x v="52"/>
    <s v="BHP General Plant-Land/Buildings-SD"/>
    <n v="14590.86"/>
    <n v="5511.2648919096"/>
    <x v="4"/>
    <s v="BHP Gen Plant Land/Buildings-SD-Sturgis Office"/>
  </r>
  <r>
    <s v="BH Power Inc."/>
    <x v="55"/>
    <s v="BHP Electric 69KV Distrib Lines-SD"/>
    <n v="242046.81"/>
    <n v="5512.5216994941002"/>
    <x v="4"/>
    <s v="BHP Elec 69KV D Line-SD 3.52-Red Rock 69KV TAP LINE-Pennington SD"/>
  </r>
  <r>
    <s v="BH Power Inc."/>
    <x v="22"/>
    <s v="BHP Electric 69KV Distrib Lines-SD"/>
    <n v="153845.98000000001"/>
    <n v="5555.0014151490004"/>
    <x v="4"/>
    <s v="BHP Elec 69KV D Line-SD 3.09-SUNDANCE HILL-STURGIS-Butte SD"/>
  </r>
  <r>
    <s v="BH Power Inc."/>
    <x v="29"/>
    <s v="BHP General Plant-Land/Buildings-SD"/>
    <n v="9318.16"/>
    <n v="5677.7311875872001"/>
    <x v="4"/>
    <s v="BHP Gen Plant Land/Buildings-SD-Rapid City Plant Street"/>
  </r>
  <r>
    <s v="BH Power Inc."/>
    <x v="30"/>
    <s v="BHP Electric Substations-SD"/>
    <n v="5583.78"/>
    <n v="5697.8564578866008"/>
    <x v="4"/>
    <s v="BHP Elec Sub - SD 83 - STURGIS 12.47KV SUB (D)"/>
  </r>
  <r>
    <s v="BH Power Inc."/>
    <x v="21"/>
    <s v="BHP Electric Substations-MT"/>
    <n v="12616.93"/>
    <n v="5754.0225130193003"/>
    <x v="4"/>
    <s v="BHP Elec Sub - MT 03 - BELLE CREEK 24.9/4.16KV SUB (aka Townsite Sub) (D)"/>
  </r>
  <r>
    <s v="BH Power Inc."/>
    <x v="21"/>
    <s v="BHP Electric Substations-SD"/>
    <n v="5477.09"/>
    <n v="5806.4174893502995"/>
    <x v="4"/>
    <s v="BHP Elec Sub - SD 41 - TRI-STATE MILL SUB (D)"/>
  </r>
  <r>
    <s v="BH Power Inc."/>
    <x v="31"/>
    <s v="BHP General Plant - State Wide-SD"/>
    <n v="18563.64"/>
    <n v="5809.1612621171998"/>
    <x v="4"/>
    <s v="BHP Gen Plant Other-SD Tax District 0196"/>
  </r>
  <r>
    <s v="BH Power Inc."/>
    <x v="52"/>
    <s v="BHP General Plant-Land/Buildings-SD"/>
    <n v="23841.14"/>
    <n v="5826.9481794992007"/>
    <x v="4"/>
    <s v="BHP Gen Plant Land/Buildings-SD-Sturgis Service/Distribution Center"/>
  </r>
  <r>
    <s v="BH Power Inc."/>
    <x v="30"/>
    <s v="BHP Electric Substations-SD"/>
    <n v="22372.260000000002"/>
    <n v="5859.1791649387997"/>
    <x v="4"/>
    <s v="BHP Elec Sub - SD 40 - S FIFTH STREET SUB (D)"/>
  </r>
  <r>
    <s v="BH Power Inc."/>
    <x v="27"/>
    <s v="BHP Elec Gen-Lange CT"/>
    <n v="5794.79"/>
    <n v="5902.5835573526001"/>
    <x v="4"/>
    <s v="BHP Elec Gen-Other-Lange CT Unit 1"/>
  </r>
  <r>
    <s v="BH Power Inc."/>
    <x v="44"/>
    <s v="BHP Electric Transmission Lines-WY"/>
    <n v="30411.54"/>
    <n v="5911.4885086278009"/>
    <x v="4"/>
    <s v="BHP Elec T Line-WY 1.17-WINDSTAR-DAVE JOHNSTON - 230KV"/>
  </r>
  <r>
    <s v="BH Power Inc."/>
    <x v="22"/>
    <s v="BHP Electric 69KV Distrib Lines-WY"/>
    <n v="10854.2"/>
    <n v="5950.0366867759994"/>
    <x v="4"/>
    <s v="BHP Elec 69KV D Line-WY 3.32-WYODAK SHOVEL/IN PIT  SOURCE &amp; METERING-Campbell WY"/>
  </r>
  <r>
    <s v="BH Power Inc."/>
    <x v="34"/>
    <s v="BHP General Plant-Land/Buildings-SD"/>
    <n v="29164.16"/>
    <n v="6197.2138990125004"/>
    <x v="4"/>
    <s v="BHP Gen Plant Land/Buildings-SD-Custer Warehouse"/>
  </r>
  <r>
    <s v="BH Power Inc."/>
    <x v="30"/>
    <s v="BHP Electric Substations-SD"/>
    <n v="14596.12"/>
    <n v="6462.2935134277996"/>
    <x v="4"/>
    <s v="BHP Elec Sub - SD 35 - PACTOLA SUB (D)"/>
  </r>
  <r>
    <s v="BH Power Inc."/>
    <x v="30"/>
    <s v="BHP Electric Substations-SD"/>
    <n v="10723.74"/>
    <n v="6567.0188561310006"/>
    <x v="4"/>
    <s v="BHP Elec Sub - SD 28 - CEMETARY SUB (D)"/>
  </r>
  <r>
    <s v="BH Power Inc."/>
    <x v="29"/>
    <s v="BHP General Plant - State Wide-SD"/>
    <n v="15942.77"/>
    <n v="6750.5667495392008"/>
    <x v="4"/>
    <s v="BHP Gen Plant Other-SD Tax District 0150"/>
  </r>
  <r>
    <s v="BH Power Inc."/>
    <x v="34"/>
    <s v="BHP General Plant - State Wide-SD"/>
    <n v="81192.100000000006"/>
    <n v="6955.9090773040007"/>
    <x v="4"/>
    <s v="BHP Gen Plant Other-SD Tax District 0513"/>
  </r>
  <r>
    <s v="BH Power Inc."/>
    <x v="55"/>
    <s v="BHP Electric Distribution - Mass-SD"/>
    <n v="91972.74"/>
    <n v="7121.7877178831995"/>
    <x v="4"/>
    <s v="BHP Elec Distribution-SD-Unspecified (CCNC Conversion)"/>
  </r>
  <r>
    <s v="BH Power Inc."/>
    <x v="21"/>
    <s v="BHP Electric Substations-WY"/>
    <n v="9670.4500000000007"/>
    <n v="7792.5717498039994"/>
    <x v="4"/>
    <s v="BHP Elec Sub - WY 17 - BARRETTS SAWMILL SUB (D)"/>
  </r>
  <r>
    <s v="BH Power Inc."/>
    <x v="52"/>
    <s v="BHP General Plant-Land/Buildings-SD"/>
    <n v="28293.23"/>
    <n v="7887.6476299388005"/>
    <x v="4"/>
    <s v="BHP Gen Plant Land/Buildings-SD-Spearfish Office"/>
  </r>
  <r>
    <s v="BH Power Inc."/>
    <x v="58"/>
    <s v="BHP General Plant - State Wide-SD"/>
    <n v="29065.21"/>
    <n v="7954.5195871597998"/>
    <x v="4"/>
    <s v="BHP Gen Plant Other-SD Tax District 0100"/>
  </r>
  <r>
    <s v="BH Power Inc."/>
    <x v="11"/>
    <s v="BHP Electric Substations-SD"/>
    <n v="395927.14"/>
    <n v="8008.7231246778001"/>
    <x v="4"/>
    <s v="BHP Elec Sub - SD 74 - MOUNTAIN VIEW SUB (D)"/>
  </r>
  <r>
    <s v="BH Power Inc."/>
    <x v="55"/>
    <s v="BHP Electric 69KV Distrib Lines-SD"/>
    <n v="116578.48"/>
    <n v="8077.1565403951008"/>
    <x v="4"/>
    <s v="BHP Elec 69KV D Line-SD 3.04-PACTOLA-BEN FRENCH #1-Pennington SD"/>
  </r>
  <r>
    <s v="BH Power Inc."/>
    <x v="31"/>
    <s v="BHP General Plant - State Wide-WY"/>
    <n v="17373.240000000002"/>
    <n v="8303.7202360068986"/>
    <x v="4"/>
    <s v="BHP Gen Plant Other-WY Tax District 0799"/>
  </r>
  <r>
    <s v="BH Power Inc."/>
    <x v="53"/>
    <s v="BHP General Plant-Land/Buildings-SD"/>
    <n v="61245.919999999998"/>
    <n v="8651.0795112710002"/>
    <x v="4"/>
    <s v="BHP Gen Plant Land/Buildings-SD-Sturgis Service/Distribution Center"/>
  </r>
  <r>
    <s v="BH Power Inc."/>
    <x v="32"/>
    <s v="BHP Electric Transmission Lines-WY"/>
    <n v="63807.360000000001"/>
    <n v="8722.2459766079992"/>
    <x v="4"/>
    <s v="BHP Elec T Line-WY 1.30 WYGEN 2, WYGEN 3 TO DONKEY CREEK DC"/>
  </r>
  <r>
    <s v="BH Power Inc."/>
    <x v="52"/>
    <s v="BHP Elec Gen-Wyodak Plant"/>
    <n v="17797.23"/>
    <n v="8789.7788706238007"/>
    <x v="4"/>
    <s v="BHP Elec Gen-Steam-WYODAK 1 Joint Plant Unit 1"/>
  </r>
  <r>
    <s v="BH Power Inc."/>
    <x v="45"/>
    <s v="BHP General Plant - State Wide-SD"/>
    <n v="49210.43"/>
    <n v="8970.5702689085992"/>
    <x v="4"/>
    <s v="BHP Gen Plant Other-SD Tax District 0199"/>
  </r>
  <r>
    <s v="BH Power Inc."/>
    <x v="35"/>
    <s v="BHP General Plant - State Wide-WY"/>
    <n v="9180.9"/>
    <n v="9111.5952457614003"/>
    <x v="4"/>
    <s v="BHP Gen Plant Other-WY Tax District 0799"/>
  </r>
  <r>
    <s v="BH Power Inc."/>
    <x v="29"/>
    <s v="BHP General Plant-Land/Buildings-SD"/>
    <n v="9298.5300000000007"/>
    <n v="9256.7320895679004"/>
    <x v="4"/>
    <s v="ZZZZ BHP Gen Plant Land/Buildings-SD-Custer Office- DNU"/>
  </r>
  <r>
    <s v="BH Power Inc."/>
    <x v="29"/>
    <s v="BHP General Plant - State Wide-SD"/>
    <n v="22730.22"/>
    <n v="9624.5424942912014"/>
    <x v="4"/>
    <s v="BHP Gen Plant Other-SD Tax District 0599"/>
  </r>
  <r>
    <s v="BH Power Inc."/>
    <x v="22"/>
    <s v="BHP Electric 69KV Distrib Lines-SD"/>
    <n v="11967.11"/>
    <n v="9792.6750838013995"/>
    <x v="4"/>
    <s v="BHP Elec 69KV D Line-SD 3.17-WEST HILL-HOT SPRINGS-Fall River SD"/>
  </r>
  <r>
    <s v="BH Power Inc."/>
    <x v="41"/>
    <s v="BHP Elec Gen-Lange CT"/>
    <n v="29906.63"/>
    <n v="9920.0698798760986"/>
    <x v="4"/>
    <s v="BHP Elec Gen-Other-Lange CT Unit 1"/>
  </r>
  <r>
    <s v="BH Power Inc."/>
    <x v="34"/>
    <s v="BHP General Plant - State Wide-SD"/>
    <n v="15583.53"/>
    <n v="9954.3400784132009"/>
    <x v="4"/>
    <s v="BHP Gen Plant Other-SD Tax District 0399"/>
  </r>
  <r>
    <s v="BH Power Inc."/>
    <x v="30"/>
    <s v="BHP Electric Substations-SD"/>
    <n v="16194.11"/>
    <n v="10088.9138337529"/>
    <x v="4"/>
    <s v="BHP Elec Sub - SD 73 - WHITEWOOD 69/24.9KV SUB (D)"/>
  </r>
  <r>
    <s v="BH Power Inc."/>
    <x v="23"/>
    <s v="BHP Electric Distribution - Mass-WY"/>
    <n v="151014.32"/>
    <n v="10238.232981327899"/>
    <x v="4"/>
    <s v="BHP Elec Distribution-WY-Weston County"/>
  </r>
  <r>
    <s v="BH Power Inc."/>
    <x v="11"/>
    <s v="BHP Electric Substations-WY"/>
    <n v="18793.34"/>
    <n v="10416.036735939"/>
    <x v="4"/>
    <s v="BHP Elec Sub - WY 21 - SCADA CONTROL TOWER (TOWER to ADMIN. BLDG.) (T&amp;D)"/>
  </r>
  <r>
    <s v="BH Power Inc."/>
    <x v="29"/>
    <s v="BHP General Plant-Land/Buildings-SD"/>
    <n v="13007.94"/>
    <n v="11061.3602837585"/>
    <x v="4"/>
    <s v="BHP Gen Plant Land/Buildings-SD-Deadwood Office/Service Center"/>
  </r>
  <r>
    <s v="BH Power Inc."/>
    <x v="13"/>
    <s v="BHP Electric Distribution - Mass-MT"/>
    <n v="27630.54"/>
    <n v="11075.9348744039"/>
    <x v="4"/>
    <s v="BHP Elec Distribution-MT-Meters &amp; Transformers"/>
  </r>
  <r>
    <s v="BH Power Inc."/>
    <x v="42"/>
    <s v="BHP General Plant - State Wide-WY"/>
    <n v="30699.84"/>
    <n v="11318.380145714002"/>
    <x v="4"/>
    <s v="BHP Gen Plant Other-WY Tax District 0801"/>
  </r>
  <r>
    <s v="BH Power Inc."/>
    <x v="38"/>
    <s v="BHP Electric Substations-SD"/>
    <n v="47321.13"/>
    <n v="11513.539935978901"/>
    <x v="4"/>
    <s v="BHP Elec Sub - SD 98 - MINNEKAHTA 69KV SUB (D)"/>
  </r>
  <r>
    <s v="BH Power Inc."/>
    <x v="55"/>
    <s v="BHP Electric 69KV Distrib Lines-WY"/>
    <n v="22248.86"/>
    <n v="12059.6766267906"/>
    <x v="4"/>
    <s v="BHP Elec 69KV D Line-WY 3.41-NSC CT#1 69KV TIE LINE-Campbell WY"/>
  </r>
  <r>
    <s v="BH Power Inc."/>
    <x v="49"/>
    <s v="BHP General Plant - State Wide-SD"/>
    <n v="52814.71"/>
    <n v="12486.5926408873"/>
    <x v="4"/>
    <s v="BHP Gen Plant Other-SD Tax District 0527"/>
  </r>
  <r>
    <s v="BH Power Inc."/>
    <x v="13"/>
    <s v="BHP Electric Distribution - Mass-WY"/>
    <n v="117782.38"/>
    <n v="12499.337731334999"/>
    <x v="4"/>
    <s v="BHP Elec Distribution-WY-Weston County"/>
  </r>
  <r>
    <s v="BH Power Inc."/>
    <x v="56"/>
    <s v="BHP General Plant - State Wide-WY"/>
    <n v="62646.880000000005"/>
    <n v="12571.048704576"/>
    <x v="4"/>
    <s v="BHP Gen Plant Other-WY Tax District 0801"/>
  </r>
  <r>
    <s v="BH Power Inc."/>
    <x v="34"/>
    <s v="BHP Elec Gen-Neil Simpson II"/>
    <n v="156592.79"/>
    <n v="12581.674630965799"/>
    <x v="4"/>
    <s v="BHP Elec Gen-Steam-NEIL SIMPSON 2"/>
  </r>
  <r>
    <s v="BH Power Inc."/>
    <x v="21"/>
    <s v="BHP Electric Substations-SD"/>
    <n v="39682.629999999997"/>
    <n v="13334.253761390901"/>
    <x v="4"/>
    <s v="BHP Elec Sub - SD 99 - REA SUB NEAR PROVO (REA OWNED) (D)"/>
  </r>
  <r>
    <s v="BH Power Inc."/>
    <x v="22"/>
    <s v="BHP Electric 69KV Distrib Lines-SD"/>
    <n v="356345.84"/>
    <n v="13452.8304255615"/>
    <x v="4"/>
    <s v="BHP Elec 69KV D Line-SD 3.04-PACTOLA-BEN FRENCH #1-Pennington SD"/>
  </r>
  <r>
    <s v="BH Power Inc."/>
    <x v="30"/>
    <s v="BHP Electric Substations-SD"/>
    <n v="33182.520000000004"/>
    <n v="13694.872988586301"/>
    <x v="4"/>
    <s v="BHP Elec Sub - SD 42 - USBR E RCTIE/CAMPBELL ST SUB (D)"/>
  </r>
  <r>
    <s v="BH Power Inc."/>
    <x v="30"/>
    <s v="BHP Electric Substations-SD"/>
    <n v="25309.37"/>
    <n v="13741.706398382001"/>
    <x v="4"/>
    <s v="BHP Elec Sub - SD 87 - SUNDANCE HILL SUB (D)"/>
  </r>
  <r>
    <s v="BH Power Inc."/>
    <x v="23"/>
    <s v="BHP Electric Distribution - Mass-WY"/>
    <n v="124255.98"/>
    <n v="13768.4100289732"/>
    <x v="4"/>
    <s v="BHP Elec Distribution-WY-Campbell County"/>
  </r>
  <r>
    <s v="BH Power Inc."/>
    <x v="34"/>
    <s v="BHP General Plant - State Wide-SD"/>
    <n v="34247.590000000004"/>
    <n v="13948.383507645902"/>
    <x v="4"/>
    <s v="BHP Gen Plant Other-SD Tax District 0298"/>
  </r>
  <r>
    <s v="BH Power Inc."/>
    <x v="59"/>
    <s v="BHP General Plant - State Wide-SD"/>
    <n v="70480.86"/>
    <n v="14198.3207376678"/>
    <x v="4"/>
    <s v="BHP Gen Plant Other-SD Tax District 0699"/>
  </r>
  <r>
    <s v="BH Power Inc."/>
    <x v="55"/>
    <s v="BHP Electric 69KV Distrib Lines-WY"/>
    <n v="18678.11"/>
    <n v="14207.9147295767"/>
    <x v="4"/>
    <s v="BHP Elec 69KV D Line-WY 3.32-WYODAK SHOVEL/IN PIT  SOURCE &amp; METERING-Campbell WY"/>
  </r>
  <r>
    <s v="BH Power Inc."/>
    <x v="32"/>
    <s v="BHP Electric Transmission Lines-SD"/>
    <n v="1355898.4"/>
    <n v="14257.461501776001"/>
    <x v="4"/>
    <s v="BHP Elec T Line-SD 1.19-TAP OFF LANGE-WEST HILL TO NEW SUB- 230KV"/>
  </r>
  <r>
    <s v="BH Power Inc."/>
    <x v="29"/>
    <s v="BHP General Plant - State Wide-WY"/>
    <n v="15136.710000000001"/>
    <n v="14267.332441161299"/>
    <x v="4"/>
    <s v="BHP Gen Plant Other-WY Tax District 0799"/>
  </r>
  <r>
    <s v="BH Power Inc."/>
    <x v="12"/>
    <s v="BHP Electric Distribution - Mass-MT"/>
    <n v="13144.37"/>
    <n v="14558.6614318309"/>
    <x v="4"/>
    <s v="BHP Elec Distribution-MT-Powder River County"/>
  </r>
  <r>
    <s v="BH Power Inc."/>
    <x v="51"/>
    <s v="BHP General Plant - State Wide-SD"/>
    <n v="18991.47"/>
    <n v="14566.570014848199"/>
    <x v="4"/>
    <s v="BHP Gen Plant Other-SD Tax District 0199"/>
  </r>
  <r>
    <s v="BH Power Inc."/>
    <x v="22"/>
    <s v="BHP Electric 69KV Distrib Lines-MT"/>
    <n v="14681.1"/>
    <n v="14698.187772723"/>
    <x v="4"/>
    <s v="BHP Elec 69KV D Line-MT 3.18-SUNDANCE HILL-BELLE CREEK-Powder River MT"/>
  </r>
  <r>
    <s v="BH Power Inc."/>
    <x v="59"/>
    <s v="BHP General Plant - State Wide-SD"/>
    <n v="166069.99"/>
    <n v="14737.6790644219"/>
    <x v="4"/>
    <s v="BHP Gen Plant Other-SD Tax District 0199"/>
  </r>
  <r>
    <s v="BH Power Inc."/>
    <x v="55"/>
    <s v="BHP Electric 69KV Distrib Lines-SD"/>
    <n v="294694.40000000002"/>
    <n v="14765.409474816001"/>
    <x v="4"/>
    <s v="BHP Elec 69KV D Line-SD 3.09-SUNDANCE HILL-STURGIS-Lawrence SD"/>
  </r>
  <r>
    <s v="BH Power Inc."/>
    <x v="40"/>
    <s v="BHP Elec Gen-Prairie Gen-Cheyenne"/>
    <n v="366496.81"/>
    <n v="14816.797960991202"/>
    <x v="4"/>
    <s v="BHP Elec Gen-Other-CPGS Combined Cycle"/>
  </r>
  <r>
    <s v="BH Power Inc."/>
    <x v="59"/>
    <s v="BHP Elec Gen-Neil Simpson II"/>
    <n v="197890.4"/>
    <n v="14863.285643597601"/>
    <x v="4"/>
    <s v="BHP Elec Gen-Steam-NEIL SIMPSON 2"/>
  </r>
  <r>
    <s v="BH Power Inc."/>
    <x v="21"/>
    <s v="BHP Electric Substations-WY"/>
    <n v="23821.13"/>
    <n v="15019.5557226087"/>
    <x v="4"/>
    <s v="BHP Elec Sub - WY 19 - RUSHMORE BUYOUT OSAGE #3 (D)"/>
  </r>
  <r>
    <s v="BH Power Inc."/>
    <x v="55"/>
    <s v="BHP Electric Distribution - Mass-MT"/>
    <n v="34260.29"/>
    <n v="15162.682726192601"/>
    <x v="4"/>
    <s v="BHP Elec Distribution-MT-Carter County"/>
  </r>
  <r>
    <s v="BH Power Inc."/>
    <x v="13"/>
    <s v="BHP Electric Distribution - Mass-SD"/>
    <n v="195538.82"/>
    <n v="15258.0861779016"/>
    <x v="4"/>
    <s v="BHP Elec Distribution-SD-Fall River County"/>
  </r>
  <r>
    <s v="BH Power Inc."/>
    <x v="55"/>
    <s v="BHP Electric 69KV Distrib Lines-SD"/>
    <n v="306814.28999999998"/>
    <n v="15372.6661401606"/>
    <x v="4"/>
    <s v="BHP Elec 69KV D Line-SD 3.09-SUNDANCE HILL-STURGIS-Butte SD"/>
  </r>
  <r>
    <s v="BH Power Inc."/>
    <x v="35"/>
    <s v="BHP General Plant - State Wide-SD"/>
    <n v="20048.38"/>
    <n v="15880.1930741016"/>
    <x v="4"/>
    <s v="BHP Gen Plant Other-SD Tax District 0399"/>
  </r>
  <r>
    <s v="BH Power Inc."/>
    <x v="31"/>
    <s v="BHP General Plant - State Wide-SD"/>
    <n v="31504.940000000002"/>
    <n v="16029.9281243964"/>
    <x v="4"/>
    <s v="BHP Gen Plant Other-SD Tax District 0406"/>
  </r>
  <r>
    <s v="BH Power Inc."/>
    <x v="55"/>
    <s v="BHP Electric 69KV Distrib Lines-WY"/>
    <n v="24646.41"/>
    <n v="16053.5335492503"/>
    <x v="4"/>
    <s v="BHP Elec 69KV D Line-WY 3.38-NSI 4.16KV WEST TAP LINE-Campbell WY"/>
  </r>
  <r>
    <s v="BH Power Inc."/>
    <x v="58"/>
    <s v="BHP General Plant - State Wide-WY"/>
    <n v="22353"/>
    <n v="16243.106086080001"/>
    <x v="4"/>
    <s v="BHP Gen Plant Other-WY Tax District 0799"/>
  </r>
  <r>
    <s v="BH Power Inc."/>
    <x v="21"/>
    <s v="BHP Electric Substations-WY"/>
    <n v="22749.56"/>
    <n v="16405.317404208003"/>
    <x v="4"/>
    <s v="BHP Elec Sub - WY 12 - AF RADAR SITE - COLONY (D)"/>
  </r>
  <r>
    <s v="BH Power Inc."/>
    <x v="56"/>
    <s v="BHP General Plant - State Wide-SD"/>
    <n v="63913.200000000004"/>
    <n v="16737.910938527999"/>
    <x v="4"/>
    <s v="BHP Gen Plant Other-SD Tax District 0299"/>
  </r>
  <r>
    <s v="BH Power Inc."/>
    <x v="50"/>
    <s v="BHP General Plant - State Wide-WY"/>
    <n v="25029.82"/>
    <n v="17257.072477395501"/>
    <x v="4"/>
    <s v="BHP Gen Plant Other-WY Tax District 0801"/>
  </r>
  <r>
    <s v="BH Power Inc."/>
    <x v="41"/>
    <s v="BHP Elec Gen-Ben French CT"/>
    <n v="13612.86"/>
    <n v="17313.2768566792"/>
    <x v="4"/>
    <s v="BHP Elec Gen-Other-Ben French CT Unit 3"/>
  </r>
  <r>
    <s v="BH Power Inc."/>
    <x v="13"/>
    <s v="BHP Electric Distribution - Mass-SD"/>
    <n v="277576.98"/>
    <n v="17323.714129676599"/>
    <x v="4"/>
    <s v="BHP Elec Distribution-SD-Meade County"/>
  </r>
  <r>
    <s v="BH Power Inc."/>
    <x v="58"/>
    <s v="BHP General Plant - State Wide-WY"/>
    <n v="28348.920000000002"/>
    <n v="17389.712578021201"/>
    <x v="4"/>
    <s v="BHP Gen Plant Other-WY Tax District 0710"/>
  </r>
  <r>
    <s v="BH Power Inc."/>
    <x v="32"/>
    <s v="BHP Electric Transmission Lines-WY"/>
    <n v="53595.99"/>
    <n v="17470.615185513001"/>
    <x v="4"/>
    <s v="BHP Elec T Line-WY 3.34-NSI-NSII 69KV TIE LINE - 69KV"/>
  </r>
  <r>
    <s v="BH Power Inc."/>
    <x v="36"/>
    <s v="BHP General Plant - State Wide-WY"/>
    <n v="31768.49"/>
    <n v="17524.470877654501"/>
    <x v="4"/>
    <s v="BHP Gen Plant Other-WY Tax District 0801"/>
  </r>
  <r>
    <s v="BH Power Inc."/>
    <x v="58"/>
    <s v="BHP General Plant - State Wide-SD"/>
    <n v="40228.840000000004"/>
    <n v="17843.411064821601"/>
    <x v="4"/>
    <s v="BHP Gen Plant Other-SD Tax District 0298"/>
  </r>
  <r>
    <s v="BH Power Inc."/>
    <x v="12"/>
    <s v="BHP Electric Substations-SD"/>
    <n v="791854.33000000007"/>
    <n v="18077.305847916399"/>
    <x v="4"/>
    <s v="BHP Elec Sub - SD 74 - MOUNTAIN VIEW SUB (D)"/>
  </r>
  <r>
    <s v="BH Power Inc."/>
    <x v="29"/>
    <s v="BHP General Plant-Land/Buildings-SD"/>
    <n v="23077.97"/>
    <n v="18161.176749844002"/>
    <x v="4"/>
    <s v="BHP Gen Plant Land/Buildings-SD-Sturgis Office"/>
  </r>
  <r>
    <s v="BH Power Inc."/>
    <x v="55"/>
    <s v="BHP Electric 69KV Distrib Lines-SD"/>
    <n v="45228.020000000004"/>
    <n v="18334.898833160998"/>
    <x v="4"/>
    <s v="BHP Elec 69KV D Line-SD 3.44-TAP TO SPF HYDRO &amp; SPF PARK (FUTURE)-Lawrence SD"/>
  </r>
  <r>
    <s v="BH Power Inc."/>
    <x v="21"/>
    <s v="BHP Electric Substations-MT"/>
    <n v="-63329.85"/>
    <n v="18343.903430009603"/>
    <x v="4"/>
    <s v="BHP Elec Sub - MT 02 - BELLE CREEK 69/24.9KV SUB (aka Wesco Pump Sub) (D)"/>
  </r>
  <r>
    <s v="BH Power Inc."/>
    <x v="21"/>
    <s v="BHP Electric Substations-WY"/>
    <n v="38120.68"/>
    <n v="18383.828537066198"/>
    <x v="4"/>
    <s v="BHP Elec Sub - WY 24 - NSI PLANT (D)"/>
  </r>
  <r>
    <s v="BH Power Inc."/>
    <x v="29"/>
    <s v="BHP General Plant - State Wide-WY"/>
    <n v="30268.58"/>
    <n v="18443.218475533598"/>
    <x v="4"/>
    <s v="BHP Gen Plant Other-WY Tax District 0700"/>
  </r>
  <r>
    <s v="BH Power Inc."/>
    <x v="11"/>
    <s v="BHP Electric Substations-WY"/>
    <n v="68860.3"/>
    <n v="18771.649271866598"/>
    <x v="4"/>
    <s v="BHP Elec Sub - WY 31 - PUMPKIN BUTTE SUB (BASIN) (T)"/>
  </r>
  <r>
    <s v="BH Power Inc."/>
    <x v="52"/>
    <s v="BHP Elec Gen-Neil Simpson CT"/>
    <n v="169178.12"/>
    <n v="18794.7112824664"/>
    <x v="4"/>
    <s v="BHP Elec Gen-Other-Neil Simpson CT Unit 1"/>
  </r>
  <r>
    <s v="BH Power Inc."/>
    <x v="10"/>
    <s v="BHP Electric Distribution - Mass-WY"/>
    <n v="161831.71"/>
    <n v="18954.967904893099"/>
    <x v="4"/>
    <s v="BHP Elec Distribution-WY-Weston County"/>
  </r>
  <r>
    <s v="BH Power Inc."/>
    <x v="29"/>
    <s v="BHP General Plant-Land/Buildings-SD"/>
    <n v="26371.41"/>
    <n v="19146.672938810301"/>
    <x v="4"/>
    <s v="BHP Gen Plant Land/Buildings-SD-Hot Springs Office"/>
  </r>
  <r>
    <s v="BH Power Inc."/>
    <x v="27"/>
    <s v="BHP Elec Gen-Wyodak Plant"/>
    <n v="18932.260000000002"/>
    <n v="19158.142572826899"/>
    <x v="4"/>
    <s v="BHP Elec Gen-Steam-WYODAK 1 Joint Plant Unit 1"/>
  </r>
  <r>
    <s v="BH Power Inc."/>
    <x v="58"/>
    <s v="BHP General Plant - State Wide-SD"/>
    <n v="21434.79"/>
    <n v="19216.989295241401"/>
    <x v="4"/>
    <s v="BHP Gen Plant Other-SD Tax District 0299"/>
  </r>
  <r>
    <s v="BH Power Inc."/>
    <x v="31"/>
    <s v="BHP General Plant - State Wide-SD"/>
    <n v="41431"/>
    <n v="19590.001979159799"/>
    <x v="4"/>
    <s v="BHP Gen Plant Other-SD Tax District 0599"/>
  </r>
  <r>
    <s v="BH Power Inc."/>
    <x v="56"/>
    <s v="BHP General Plant - State Wide-SD"/>
    <n v="185104.23"/>
    <n v="19734.2092883898"/>
    <x v="4"/>
    <s v="BHP Gen Plant Other-SD Tax District 0406"/>
  </r>
  <r>
    <s v="BH Power Inc."/>
    <x v="55"/>
    <s v="BHP Electric 69KV Distrib Lines-MT"/>
    <n v="18935.310000000001"/>
    <n v="19768.651456482901"/>
    <x v="4"/>
    <s v="BHP Elec 69KV D Line-MT 3.18-SUNDANCE HILL-BELLE CREEK-Powder River MT"/>
  </r>
  <r>
    <s v="BH Power Inc."/>
    <x v="13"/>
    <s v="BHP Electric Distribution - Mass-SD"/>
    <n v="280149.52"/>
    <n v="19869.3228443919"/>
    <x v="4"/>
    <s v="BHP Elec Distribution-SD-Lawrence County"/>
  </r>
  <r>
    <s v="BH Power Inc."/>
    <x v="56"/>
    <s v="BHP Elec Gen-Prairie Gen-Cheyenne"/>
    <n v="144934.47"/>
    <n v="20210.429200146304"/>
    <x v="4"/>
    <s v="BHP Elec Gen-Prairie Gen-Cheyenne"/>
  </r>
  <r>
    <s v="BH Power Inc."/>
    <x v="22"/>
    <s v="BHP Electric 69KV Distrib Lines-SD"/>
    <n v="69228.290000000008"/>
    <n v="20224.5540949239"/>
    <x v="4"/>
    <s v="BHP Elec 69KV D Line-SD 3.44-TAP TO SPF HYDRO &amp; SPF PARK (FUTURE)-Lawrence SD"/>
  </r>
  <r>
    <s v="BH Power Inc."/>
    <x v="60"/>
    <s v="BHP Elec Gen-Ben French Diesel"/>
    <n v="50995.090000000004"/>
    <n v="20243.480076198899"/>
    <x v="4"/>
    <s v="BHP Elec Gen-Other-Ben French Diesel Common"/>
  </r>
  <r>
    <s v="BH Power Inc."/>
    <x v="29"/>
    <s v="BHP General Plant-Land/Buildings-SD"/>
    <n v="44981.270000000004"/>
    <n v="20539.247026539902"/>
    <x v="4"/>
    <s v="BHP Gen Plant Land/Buildings-SD-Rapid City Reliability Center/SC"/>
  </r>
  <r>
    <s v="BH Power Inc."/>
    <x v="59"/>
    <s v="BHP General Plant - State Wide-WY"/>
    <n v="52741.62"/>
    <n v="20607.030136805399"/>
    <x v="4"/>
    <s v="BHP Gen Plant Other-WY Tax District 0801"/>
  </r>
  <r>
    <s v="BH Power Inc."/>
    <x v="52"/>
    <s v="BHP General Plant-Land/Buildings-SD"/>
    <n v="79226.3"/>
    <n v="20675.0865581748"/>
    <x v="4"/>
    <s v="BHP Gen Plant Land/Buildings-SD-Custer Office"/>
  </r>
  <r>
    <s v="BH Power Inc."/>
    <x v="50"/>
    <s v="BHP General Plant - State Wide-SD"/>
    <n v="40757.83"/>
    <n v="20841.7943389006"/>
    <x v="4"/>
    <s v="BHP Gen Plant Other-SD Tax District 0114"/>
  </r>
  <r>
    <s v="BH Power Inc."/>
    <x v="60"/>
    <s v="BHP Elec Gen-Ben French CT"/>
    <n v="29195.100000000002"/>
    <n v="20870.306419247998"/>
    <x v="4"/>
    <s v="BHP Elec Gen-Other-Ben French CT Unit 2"/>
  </r>
  <r>
    <s v="BH Power Inc."/>
    <x v="31"/>
    <s v="BHP General Plant - State Wide-SD"/>
    <n v="47483.040000000001"/>
    <n v="21612.5938236816"/>
    <x v="4"/>
    <s v="BHP Gen Plant Other-SD Tax District 0699"/>
  </r>
  <r>
    <s v="BH Power Inc."/>
    <x v="30"/>
    <s v="BHP Electric Substations-SD"/>
    <n v="25107.25"/>
    <n v="21644.676392907502"/>
    <x v="4"/>
    <s v="BHP Elec Sub - SD 23 - EDGEMONT 69KV RIVER SUB (D)"/>
  </r>
  <r>
    <s v="BH Power Inc."/>
    <x v="58"/>
    <s v="BHP Electric Distribution - Mass-SD"/>
    <n v="80384.639999999999"/>
    <n v="21999.5380520832"/>
    <x v="4"/>
    <s v="BHP Elec Distribution-SD-Pennington County"/>
  </r>
  <r>
    <s v="BH Power Inc."/>
    <x v="29"/>
    <s v="BHP General Plant-Land/Buildings-SD"/>
    <n v="67178.98"/>
    <n v="22136.126467023998"/>
    <x v="4"/>
    <s v="BHP Gen Plant Land/Buildings-SD-Spearfish Office"/>
  </r>
  <r>
    <s v="BH Power Inc."/>
    <x v="52"/>
    <s v="BHP General Plant - State Wide-WY"/>
    <n v="92305.25"/>
    <n v="22560.075082219999"/>
    <x v="4"/>
    <s v="BHP Gen Plant Other-WY Tax District 0801"/>
  </r>
  <r>
    <s v="BH Power Inc."/>
    <x v="61"/>
    <s v="BHP Elec Gen-Ben French Diesel"/>
    <n v="223044.75"/>
    <n v="22587.755215185"/>
    <x v="4"/>
    <s v="BHP Elec Gen-Other-Ben French Diesel Unit 4"/>
  </r>
  <r>
    <s v="BH Power Inc."/>
    <x v="47"/>
    <s v="BHP Electric Substations-SD"/>
    <n v="57834.49"/>
    <n v="22771.058657064899"/>
    <x v="4"/>
    <s v="BHP Elec Sub - SD 88 - SOUTH RAPID CITY SUB (T)"/>
  </r>
  <r>
    <s v="BH Power Inc."/>
    <x v="56"/>
    <s v="BHP Electric Distribution - Mass-SD"/>
    <n v="199735.43"/>
    <n v="22979.591706394101"/>
    <x v="4"/>
    <s v="BHP Elec Distribution-SD-Pennington County"/>
  </r>
  <r>
    <s v="BH Power Inc."/>
    <x v="36"/>
    <s v="BHP General Plant - State Wide-SD"/>
    <n v="34924.94"/>
    <n v="23031.929226836"/>
    <x v="4"/>
    <s v="BHP Gen Plant Other-SD Tax District 0202"/>
  </r>
  <r>
    <s v="BH Power Inc."/>
    <x v="56"/>
    <s v="BHP General Plant - State Wide-SD"/>
    <n v="401538.87"/>
    <n v="23216.487585978601"/>
    <x v="4"/>
    <s v="BHP Gen Plant Other-SD Tax District 0699"/>
  </r>
  <r>
    <s v="BH Power Inc."/>
    <x v="34"/>
    <s v="BHP General Plant - State Wide-SD"/>
    <n v="36132.44"/>
    <n v="23252.321504239098"/>
    <x v="4"/>
    <s v="BHP Gen Plant Other-SD Tax District 0299"/>
  </r>
  <r>
    <s v="BH Power Inc."/>
    <x v="61"/>
    <s v="BHP Elec Gen-Ben French Diesel"/>
    <n v="225506.93"/>
    <n v="23668.1301034438"/>
    <x v="4"/>
    <s v="BHP Elec Gen-Other-Ben French Diesel Unit 3"/>
  </r>
  <r>
    <s v="BH Power Inc."/>
    <x v="52"/>
    <s v="BHP Elec Gen-WYGen 3"/>
    <n v="213783.49"/>
    <n v="23750.1100704278"/>
    <x v="4"/>
    <s v="BHP Elec Gen-Steam-WYGEN 3 Unit 1"/>
  </r>
  <r>
    <s v="BH Power Inc."/>
    <x v="34"/>
    <s v="BHP General Plant - State Wide-WY"/>
    <n v="37296.379999999997"/>
    <n v="24025.131363962202"/>
    <x v="4"/>
    <s v="BHP Gen Plant Other-WY Tax District 0799"/>
  </r>
  <r>
    <s v="BH Power Inc."/>
    <x v="29"/>
    <s v="BHP Elec Gen-Neil Simpson II"/>
    <n v="66436.740000000005"/>
    <n v="24457.798306712"/>
    <x v="4"/>
    <s v="BHP Elec Gen-Steam-NEIL SIMPSON 2"/>
  </r>
  <r>
    <s v="BH Power Inc."/>
    <x v="22"/>
    <s v="BHP Electric Distribution - Mass-WY"/>
    <n v="94620.1"/>
    <n v="24709.739243280401"/>
    <x v="4"/>
    <s v="BHP Elec Distribution-WY-Crook County"/>
  </r>
  <r>
    <s v="BH Power Inc."/>
    <x v="35"/>
    <s v="BHP General Plant - State Wide-SD"/>
    <n v="186417.37"/>
    <n v="24787.476350556601"/>
    <x v="4"/>
    <s v="BHP Gen Plant Other-SD Tax District 0150"/>
  </r>
  <r>
    <s v="BH Power Inc."/>
    <x v="61"/>
    <s v="BHP Elec Gen-Ben French Diesel"/>
    <n v="209370.19"/>
    <n v="25611.748623805102"/>
    <x v="4"/>
    <s v="BHP Elec Gen-Other-Ben French Diesel Unit 1"/>
  </r>
  <r>
    <s v="BH Power Inc."/>
    <x v="34"/>
    <s v="BHP Elec Gen-Wyodak Plant"/>
    <n v="114952.36"/>
    <n v="25636.472072909703"/>
    <x v="4"/>
    <s v="BHP Elec Gen-Steam-WYODAK 1 Joint Plant Unit 1"/>
  </r>
  <r>
    <s v="BH Power Inc."/>
    <x v="13"/>
    <s v="BHP Electric Distribution - Mass-SD"/>
    <n v="283322.67"/>
    <n v="25739.101332991104"/>
    <x v="4"/>
    <s v="BHP Elec Distribution-SD-Butte County"/>
  </r>
  <r>
    <s v="BH Power Inc."/>
    <x v="28"/>
    <s v="BHP General Plant - Tower Sites-SD"/>
    <n v="57319.33"/>
    <n v="25795.6470788154"/>
    <x v="4"/>
    <s v="BHP Gen Plant Tower Sites-SD-Skyline Drive Communication Site"/>
  </r>
  <r>
    <s v="BH Power Inc."/>
    <x v="51"/>
    <s v="BHP Elec Gen-Wyodak Plant"/>
    <n v="25838.84"/>
    <n v="25838.84"/>
    <x v="4"/>
    <s v="BHP Elec Gen-Steam-WYODAK 1 Joint Plant Unit 1"/>
  </r>
  <r>
    <s v="BH Power Inc."/>
    <x v="22"/>
    <s v="BHP Electric 69KV Distrib Lines-SD"/>
    <n v="60506.83"/>
    <n v="26019.0980156765"/>
    <x v="4"/>
    <s v="BHP Elec 69KV D Line-SD 3.40-RADIO DRIVE SUB 69KV TAP LINE-Pennington SD"/>
  </r>
  <r>
    <s v="BH Power Inc."/>
    <x v="61"/>
    <s v="BHP Elec Gen-Ben French CT"/>
    <n v="713048.11"/>
    <n v="26251.048168979902"/>
    <x v="4"/>
    <s v="BHP Elec Gen-Other-Ben French CT Common"/>
  </r>
  <r>
    <s v="BH Power Inc."/>
    <x v="35"/>
    <s v="BHP General Plant - State Wide-SD"/>
    <n v="37086.340000000004"/>
    <n v="26638.309265843"/>
    <x v="4"/>
    <s v="BHP Gen Plant Other-SD Tax District 0299"/>
  </r>
  <r>
    <s v="BH Power Inc."/>
    <x v="28"/>
    <s v="BHP General Plant - Tower Sites-SD"/>
    <n v="51074.47"/>
    <n v="26777.5503935981"/>
    <x v="4"/>
    <s v="BHP Gen Plant Tower Sites-SD-Hill City Communication Site"/>
  </r>
  <r>
    <s v="BH Power Inc."/>
    <x v="21"/>
    <s v="BHP Electric Substations-WY"/>
    <n v="38284.36"/>
    <n v="26804.808963040698"/>
    <x v="4"/>
    <s v="BHP Elec Sub - WY 05 - UPTON METERING STATION (D)"/>
  </r>
  <r>
    <s v="BH Power Inc."/>
    <x v="32"/>
    <s v="BHP Electric Transmission Lines-WY"/>
    <n v="55868.97"/>
    <n v="27376.046710365001"/>
    <x v="4"/>
    <s v="BHP Elec T Line-WY 1.05-WYODAK 230KV DC EXIT - 230KV"/>
  </r>
  <r>
    <s v="BH Power Inc."/>
    <x v="52"/>
    <s v="BHP Elec Gen-Lange CT"/>
    <n v="247234.7"/>
    <n v="27466.346153433999"/>
    <x v="4"/>
    <s v="BHP Elec Gen-Other-Lange CT Unit 1"/>
  </r>
  <r>
    <s v="BH Power Inc."/>
    <x v="10"/>
    <s v="BHP Electric Distribution - Mass-SD"/>
    <n v="222502.42"/>
    <n v="28114.207468419001"/>
    <x v="4"/>
    <s v="BHP Elec Distribution-SD-Fall River County"/>
  </r>
  <r>
    <s v="BH Power Inc."/>
    <x v="22"/>
    <s v="BHP Electric 69KV Distrib Lines-SD"/>
    <n v="112264.96000000001"/>
    <n v="28375.289717785599"/>
    <x v="4"/>
    <s v="BHP Elec 69KV D Line-SD 3.31-PLUMA-WHITEWOOD-Meade SD"/>
  </r>
  <r>
    <s v="BH Power Inc."/>
    <x v="42"/>
    <s v="BHP General Plant - State Wide-SD"/>
    <n v="166307.54"/>
    <n v="28506.448628668801"/>
    <x v="4"/>
    <s v="BHP Gen Plant Other-SD Tax District 0199"/>
  </r>
  <r>
    <s v="BH Power Inc."/>
    <x v="52"/>
    <s v="BHP Elec Gen-Ben French CT"/>
    <n v="260231.27000000002"/>
    <n v="28910.189960259399"/>
    <x v="4"/>
    <s v="BHP Elec Gen-Other-Ben French CT Common"/>
  </r>
  <r>
    <s v="BH Power Inc."/>
    <x v="34"/>
    <s v="BHP General Plant - State Wide-SD"/>
    <n v="69175.02"/>
    <n v="29349.763270013904"/>
    <x v="4"/>
    <s v="BHP Gen Plant Other-SD Tax District 0406"/>
  </r>
  <r>
    <s v="BH Power Inc."/>
    <x v="22"/>
    <s v="BHP Electric 69KV Distrib Lines-SD"/>
    <n v="81106.259999999995"/>
    <n v="30084.178089042602"/>
    <x v="4"/>
    <s v="BHP Elec 69KV D Line-SD 3.42-PIEDMONT SUB 69KV TAP LINE-Meade SD"/>
  </r>
  <r>
    <s v="BH Power Inc."/>
    <x v="32"/>
    <s v="BHP Electric Transmission Lines-WY"/>
    <n v="87346.52"/>
    <n v="30135.962488532998"/>
    <x v="4"/>
    <s v="BHP Elec T Line-WY 3.33-NSI-WYODAK TIE LINE - 69KV"/>
  </r>
  <r>
    <s v="BH Power Inc."/>
    <x v="35"/>
    <s v="BHP General Plant - State Wide-SD"/>
    <n v="68211.63"/>
    <n v="30158.9681959398"/>
    <x v="4"/>
    <s v="BHP Gen Plant Other-SD Tax District 0406"/>
  </r>
  <r>
    <s v="BH Power Inc."/>
    <x v="60"/>
    <s v="BHP Elec Gen-Prairie Gen-Cheyenne"/>
    <n v="160379.73000000001"/>
    <n v="30413.209149225"/>
    <x v="4"/>
    <s v="BHP Elec Gen-Other-CPGS Combined Cycle"/>
  </r>
  <r>
    <s v="BH Power Inc."/>
    <x v="30"/>
    <s v="BHP Electric Substations-SD"/>
    <n v="163866.85"/>
    <n v="30751.010548062"/>
    <x v="4"/>
    <s v="BHP Elec Sub - SD 103 - CLEVELAND STREET SUB (D)"/>
  </r>
  <r>
    <s v="BH Power Inc."/>
    <x v="42"/>
    <s v="BHP General Plant - State Wide-SD"/>
    <n v="146023.83000000002"/>
    <n v="31099.159863442801"/>
    <x v="4"/>
    <s v="BHP Gen Plant Other-SD Tax District 0299"/>
  </r>
  <r>
    <s v="BH Power Inc."/>
    <x v="32"/>
    <s v="BHP Electric Transmission Lines-WY"/>
    <n v="104200.59"/>
    <n v="31336.493512116002"/>
    <x v="4"/>
    <s v="BHP Elec T Line-WY 1.08-YELLOW CREEK-OSAGE - 230KV"/>
  </r>
  <r>
    <s v="BH Power Inc."/>
    <x v="23"/>
    <s v="BHP Electric Distribution - Mass-SD"/>
    <n v="195681.57"/>
    <n v="31493.714619626498"/>
    <x v="4"/>
    <s v="BHP Elec Distribution-SD-Fall River County"/>
  </r>
  <r>
    <s v="BH Power Inc."/>
    <x v="21"/>
    <s v="BHP Electric Substations-SD"/>
    <n v="36494.89"/>
    <n v="31982.222533825301"/>
    <x v="4"/>
    <s v="BHP Elec Sub - SD 33 - MPI SUBSTATION (D)"/>
  </r>
  <r>
    <s v="BH Power Inc."/>
    <x v="58"/>
    <s v="BHP Elec Gen-Prairie Gen-Cheyenne"/>
    <n v="86486.35"/>
    <n v="32381.982683923201"/>
    <x v="4"/>
    <s v="BHP Elec Gen-Prairie Gen-Cheyenne"/>
  </r>
  <r>
    <s v="BH Power Inc."/>
    <x v="55"/>
    <s v="BHP Electric 69KV Distrib Lines-SD"/>
    <n v="74440.850000000006"/>
    <n v="32574.9014884854"/>
    <x v="4"/>
    <s v="BHP Elec 69KV D Line-SD 3.39-TAP TO MALL SUB-Pennington SD"/>
  </r>
  <r>
    <s v="BH Power Inc."/>
    <x v="32"/>
    <s v="BHP Electric Transmission Lines-WY"/>
    <n v="239170.86000000002"/>
    <n v="32693.831422533003"/>
    <x v="4"/>
    <s v="BHP Elec T Line-WY 1.17-WINDSTAR-DAVE JOHNSTON - 230KV"/>
  </r>
  <r>
    <s v="BH Power Inc."/>
    <x v="13"/>
    <s v="BHP Electric Distribution - Mass-SD"/>
    <n v="390529.71"/>
    <n v="32818.544617703497"/>
    <x v="4"/>
    <s v="BHP Elec Distribution-SD-Custer County"/>
  </r>
  <r>
    <s v="BH Power Inc."/>
    <x v="39"/>
    <s v="BHP Elec Gen-Ben French Diesel"/>
    <n v="177192.83000000002"/>
    <n v="33277.875280390203"/>
    <x v="4"/>
    <s v="BHP Elec Gen-Other-Ben French Diesel Common"/>
  </r>
  <r>
    <s v="BH Power Inc."/>
    <x v="61"/>
    <s v="BHP Elec Gen-Ben French Diesel"/>
    <n v="239549.77000000002"/>
    <n v="33289.057461688506"/>
    <x v="4"/>
    <s v="BHP Elec Gen-Other-Ben French Diesel Unit 5"/>
  </r>
  <r>
    <s v="BH Power Inc."/>
    <x v="63"/>
    <s v="BHP General Plant - State Wide-WY"/>
    <n v="148886.30000000002"/>
    <n v="33482.903031604001"/>
    <x v="4"/>
    <s v="BHP Gen Plant Other-WY Tax District 0799"/>
  </r>
  <r>
    <s v="BH Power Inc."/>
    <x v="52"/>
    <s v="BHP General Plant-Land/Buildings-WY"/>
    <n v="89198.31"/>
    <n v="33692.017764591605"/>
    <x v="4"/>
    <s v="BHP Gen Plant Land/Buildings-WY-Ns Complex General Plant Assets"/>
  </r>
  <r>
    <s v="BH Power Inc."/>
    <x v="32"/>
    <s v="BHP Electric Transmission Lines-WY"/>
    <n v="256950.79"/>
    <n v="34005.617549275397"/>
    <x v="4"/>
    <s v="BHP Elec T Line-WY 1.13 DONKEY CREEK-WYODAK TIE LINE #2 230KV DC"/>
  </r>
  <r>
    <s v="BH Power Inc."/>
    <x v="22"/>
    <s v="BHP Electric 69KV Distrib Lines-SD"/>
    <n v="78957.73"/>
    <n v="34349.703747402295"/>
    <x v="4"/>
    <s v="BHP Elec 69KV D Line-SD 3.39-TAP TO MALL SUB-Pennington SD"/>
  </r>
  <r>
    <s v="BH Power Inc."/>
    <x v="27"/>
    <s v="BHP Elec Gen-Ben French CT"/>
    <n v="33828.67"/>
    <n v="34391.7773059971"/>
    <x v="4"/>
    <s v="BHP Elec Gen-Other-Ben French CT Common"/>
  </r>
  <r>
    <s v="BH Power Inc."/>
    <x v="29"/>
    <s v="BHP Elec Gen-Prairie Gen-Cheyenne"/>
    <n v="91461.78"/>
    <n v="34920.008378302802"/>
    <x v="4"/>
    <s v="BHP Elec Gen-Other-CPGS Common"/>
  </r>
  <r>
    <s v="BH Power Inc."/>
    <x v="62"/>
    <s v="BHP Elec Gen-WYGen 3"/>
    <n v="702294.89"/>
    <n v="35320.711203853098"/>
    <x v="4"/>
    <s v="BHP Elec Gen-Steam-WYGEN 3 Unit 1"/>
  </r>
  <r>
    <s v="BH Power Inc."/>
    <x v="23"/>
    <s v="BHP Electric Distribution - Mass-SD"/>
    <n v="279551.68"/>
    <n v="35339.9851309113"/>
    <x v="4"/>
    <s v="BHP Elec Distribution-SD-Butte County"/>
  </r>
  <r>
    <s v="BH Power Inc."/>
    <x v="32"/>
    <s v="BHP Electric Transmission Lines-SD"/>
    <n v="117645.31"/>
    <n v="35379.756425043997"/>
    <x v="4"/>
    <s v="BHP Elec T Line-SD 1.08-YELLOW CREEK-OSAGE - 230KV"/>
  </r>
  <r>
    <s v="BH Power Inc."/>
    <x v="55"/>
    <s v="BHP Electric 69KV Distrib Lines-SD"/>
    <n v="66200.62"/>
    <n v="35916.114611516197"/>
    <x v="4"/>
    <s v="BHP Elec 69KV D Line-SD 3.17-WEST HILL-HOT SPRINGS-Fall River SD"/>
  </r>
  <r>
    <s v="BH Power Inc."/>
    <x v="10"/>
    <s v="BHP Electric Distribution - Mass-SD"/>
    <n v="321830.06"/>
    <n v="35925.265930229099"/>
    <x v="4"/>
    <s v="BHP Elec Distribution-SD-Custer County"/>
  </r>
  <r>
    <s v="BH Power Inc."/>
    <x v="63"/>
    <s v="BHP General Plant - State Wide-SD"/>
    <n v="160765.08000000002"/>
    <n v="36154.310937326394"/>
    <x v="4"/>
    <s v="BHP Gen Plant Other-SD Tax District 0398"/>
  </r>
  <r>
    <s v="BH Power Inc."/>
    <x v="29"/>
    <s v="BHP General Plant-Land/Buildings-SD"/>
    <n v="74274.400000000009"/>
    <n v="37266.130127656397"/>
    <x v="4"/>
    <s v="BHP Gen Plant Land/Buildings-SD-Sturgis Service/Distribution Center"/>
  </r>
  <r>
    <s v="BH Power Inc."/>
    <x v="47"/>
    <s v="BHP Electric Substations-SD"/>
    <n v="41081.950000000004"/>
    <n v="37543.463074723099"/>
    <x v="4"/>
    <s v="BHP Elec Sub - SD 15 - LOOKOUT 230/69KV SUB (T)"/>
  </r>
  <r>
    <s v="BH Power Inc."/>
    <x v="41"/>
    <s v="BHP Elec Gen-Neil Simpson CT"/>
    <n v="77650.67"/>
    <n v="39884.669945732101"/>
    <x v="4"/>
    <s v="BHP Elec Gen-Other-Neil Simpson CT Unit 1"/>
  </r>
  <r>
    <s v="BH Power Inc."/>
    <x v="11"/>
    <s v="BHP Electric Substations-WY"/>
    <n v="112152.57"/>
    <n v="40037.9605329603"/>
    <x v="4"/>
    <s v="BHP Elec Sub - WY 90 - HUGHES 230KV SUB (PRECORP) (T)"/>
  </r>
  <r>
    <s v="BH Power Inc."/>
    <x v="39"/>
    <s v="BHP Elec Gen-Ben French CT"/>
    <n v="158591.06"/>
    <n v="41807.452769530508"/>
    <x v="4"/>
    <s v="BHP Elec Gen-Other-Ben French CT Unit 1"/>
  </r>
  <r>
    <s v="BH Power Inc."/>
    <x v="39"/>
    <s v="BHP Elec Gen-Ben French CT"/>
    <n v="158591.06"/>
    <n v="41807.452769530508"/>
    <x v="4"/>
    <s v="BHP Elec Gen-Other-Ben French CT Unit 2"/>
  </r>
  <r>
    <s v="BH Power Inc."/>
    <x v="22"/>
    <s v="BHP Electric 69KV Distrib Lines-SD"/>
    <n v="311917.56"/>
    <n v="41978.704283036401"/>
    <x v="4"/>
    <s v="BHP Elec 69KV D Line-SD 3.15-CUSTER-WEST HILL-Fall River SD"/>
  </r>
  <r>
    <s v="BH Power Inc."/>
    <x v="30"/>
    <s v="BHP Electric Substations-SD"/>
    <n v="90895.58"/>
    <n v="42160.5658925928"/>
    <x v="4"/>
    <s v="BHP Elec Sub - SD 14 - KIRK SWITCH STATION (D)"/>
  </r>
  <r>
    <s v="BH Power Inc."/>
    <x v="30"/>
    <s v="BHP Electric Substations-SD"/>
    <n v="299579.41000000003"/>
    <n v="43489.871050641603"/>
    <x v="4"/>
    <s v="BHP Elec Sub - SD 106 - EAST MEADE SUB (D)"/>
  </r>
  <r>
    <s v="BH Power Inc."/>
    <x v="21"/>
    <s v="BHP Electric Substations-WY"/>
    <n v="53311.56"/>
    <n v="43618.573470273601"/>
    <x v="4"/>
    <s v="BHP Elec Sub - WY 06 - GILLETTE METERING STATION (D)"/>
  </r>
  <r>
    <s v="BH Power Inc."/>
    <x v="33"/>
    <s v="BHP Electric Distribution - Mass-SD"/>
    <n v="80155.02"/>
    <n v="43636.583211185105"/>
    <x v="4"/>
    <s v="BHP Elec Distribution-SD-Custer County"/>
  </r>
  <r>
    <s v="BH Power Inc."/>
    <x v="21"/>
    <s v="BHP Electric Substations-SD"/>
    <n v="515645.97000000003"/>
    <n v="44777.278008382506"/>
    <x v="4"/>
    <s v="BHP Elec Sub - SD 112 - EDGEMONT CITY SUB (D)"/>
  </r>
  <r>
    <s v="BH Power Inc."/>
    <x v="44"/>
    <s v="BHP Electric Transmission Lines-WY"/>
    <n v="231592.32000000001"/>
    <n v="45017.626150022399"/>
    <x v="4"/>
    <s v="BHP Elec T Line-WY 1.30 WYGEN 2, WYGEN 3 TO DONKEY CREEK DC"/>
  </r>
  <r>
    <s v="BH Power Inc."/>
    <x v="35"/>
    <s v="BHP General Plant - State Wide-SD"/>
    <n v="220764.34"/>
    <n v="45879.618855711204"/>
    <x v="4"/>
    <s v="BHP Gen Plant Other-SD Tax District 0699"/>
  </r>
  <r>
    <s v="BH Power Inc."/>
    <x v="21"/>
    <s v="BHP Electric Substations-WY"/>
    <n v="90816.77"/>
    <n v="45887.921804053396"/>
    <x v="4"/>
    <s v="BHP Elec Sub - WY 23 - NSII PLANT (D)"/>
  </r>
  <r>
    <s v="BH Power Inc."/>
    <x v="10"/>
    <s v="BHP Electric Distribution - Mass-SD"/>
    <n v="261935.81"/>
    <n v="46075.714512873798"/>
    <x v="4"/>
    <s v="BHP Elec Distribution-SD-Butte County"/>
  </r>
  <r>
    <s v="BH Power Inc."/>
    <x v="32"/>
    <s v="BHP Electric Transmission Lines-SD"/>
    <n v="232137.30000000002"/>
    <n v="46378.075110798003"/>
    <x v="4"/>
    <s v="BHP Elec T Line-SD 1.10-DC TIE WEST 230KV LINE - 230KV"/>
  </r>
  <r>
    <s v="BH Power Inc."/>
    <x v="22"/>
    <s v="BHP Electric 69KV Distrib Lines-SD"/>
    <n v="404357.88"/>
    <n v="46455.730635760803"/>
    <x v="4"/>
    <s v="BHP Elec 69KV D Line-SD 3.07-YELLOW CREEK-SUNDANCE HILL #1-Butte SD"/>
  </r>
  <r>
    <s v="BH Power Inc."/>
    <x v="31"/>
    <s v="BHP Elec Gen-Neil Simpson II"/>
    <n v="125317.6"/>
    <n v="47021.203033347003"/>
    <x v="4"/>
    <s v="BHP Elec Gen-Steam-NEIL SIMPSON 2"/>
  </r>
  <r>
    <s v="BH Power Inc."/>
    <x v="21"/>
    <s v="BHP Electric Substations-SD"/>
    <n v="143527.73000000001"/>
    <n v="47337.373659170706"/>
    <x v="4"/>
    <s v="BHP Elec Sub - SD 95 - SPEARFISH HYDRO SUB (D)"/>
  </r>
  <r>
    <s v="BH Power Inc."/>
    <x v="30"/>
    <s v="BHP Electric Substations-SD"/>
    <n v="227727.25"/>
    <n v="47572.860161299999"/>
    <x v="4"/>
    <s v="BHP Elec Sub - SD 98 - MINNEKAHTA 69KV SUB (D)"/>
  </r>
  <r>
    <s v="BH Power Inc."/>
    <x v="39"/>
    <s v="BHP Elec Gen-Ben French CT"/>
    <n v="193531.79"/>
    <n v="47861.836422085304"/>
    <x v="4"/>
    <s v="BHP Elec Gen-Other-Ben French CT Unit 4"/>
  </r>
  <r>
    <s v="BH Power Inc."/>
    <x v="31"/>
    <s v="BHP General Plant - State Wide-SD"/>
    <n v="101025.75"/>
    <n v="47946.436292623599"/>
    <x v="4"/>
    <s v="BHP Gen Plant Other-SD Tax District 0299"/>
  </r>
  <r>
    <s v="BH Power Inc."/>
    <x v="63"/>
    <s v="BHP Electric Distribution - Mass-SD"/>
    <n v="303862.8"/>
    <n v="48334.808368236001"/>
    <x v="4"/>
    <s v="BHP Elec Distribution-SD-Pennington County"/>
  </r>
  <r>
    <s v="BH Power Inc."/>
    <x v="47"/>
    <s v="BHP Electric Substations-SD"/>
    <n v="198882.7"/>
    <n v="48631.951323660003"/>
    <x v="4"/>
    <s v="BHP Elec Sub - SD 97 - MINNEKAHTA 230KV SUB (T)"/>
  </r>
  <r>
    <s v="BH Power Inc."/>
    <x v="61"/>
    <s v="BHP Elec Gen-Ben French Diesel"/>
    <n v="441319.03"/>
    <n v="49184.794966980204"/>
    <x v="4"/>
    <s v="BHP Elec Gen-Other-Ben French Diesel Unit 2"/>
  </r>
  <r>
    <s v="BH Power Inc."/>
    <x v="33"/>
    <s v="BHP Electric Distribution - Mass-WY"/>
    <n v="124763.97"/>
    <n v="49563.718271552898"/>
    <x v="4"/>
    <s v="BHP Elec Distribution-WY-Weston County"/>
  </r>
  <r>
    <s v="BH Power Inc."/>
    <x v="55"/>
    <s v="BHP Electric 69KV Distrib Lines-SD"/>
    <n v="187201.14"/>
    <n v="50308.507372044602"/>
    <x v="4"/>
    <s v="BHP Elec 69KV D Line-SD 3.10-STURGIS-LANGE-Pennington SD"/>
  </r>
  <r>
    <s v="BH Power Inc."/>
    <x v="36"/>
    <s v="BHP General Plant - State Wide-SD"/>
    <n v="116616.13"/>
    <n v="51159.855774134601"/>
    <x v="4"/>
    <s v="BHP Gen Plant Other-SD Tax District 0199"/>
  </r>
  <r>
    <s v="BH Power Inc."/>
    <x v="33"/>
    <s v="BHP Electric Distribution - Mass-SD"/>
    <n v="75112"/>
    <n v="52204.678336787998"/>
    <x v="4"/>
    <s v="BHP Elec Distribution-SD-Fall River County"/>
  </r>
  <r>
    <s v="BH Power Inc."/>
    <x v="60"/>
    <s v="BHP Elec Gen-Ben French CT"/>
    <n v="132922.79999999999"/>
    <n v="52310.093424660801"/>
    <x v="4"/>
    <s v="BHP Elec Gen-Other-Ben French CT Unit 1"/>
  </r>
  <r>
    <s v="BH Power Inc."/>
    <x v="39"/>
    <s v="BHP Elec Gen-Ben French CT"/>
    <n v="198503.36000000002"/>
    <n v="52366.207741820203"/>
    <x v="4"/>
    <s v="BHP Elec Gen-Other-Ben French CT Unit 3"/>
  </r>
  <r>
    <s v="BH Power Inc."/>
    <x v="28"/>
    <s v="BHP General Plant - Tower Sites-WY"/>
    <n v="108503.6"/>
    <n v="53407.125514864005"/>
    <x v="4"/>
    <s v="BHP Gen Plant Tower Sites-WY-Tank Hill Communication Site"/>
  </r>
  <r>
    <s v="BH Power Inc."/>
    <x v="22"/>
    <s v="BHP Electric 69KV Distrib Lines-SD"/>
    <n v="275504.59000000003"/>
    <n v="53902.975745029798"/>
    <x v="4"/>
    <s v="BHP Elec 69KV D Line-SD 3.10-STURGIS-LANGE-Pennington SD"/>
  </r>
  <r>
    <s v="BH Power Inc."/>
    <x v="52"/>
    <s v="BHP General Plant - State Wide-SD"/>
    <n v="100119.40000000001"/>
    <n v="54043.101375247599"/>
    <x v="4"/>
    <s v="BHP Gen Plant Other-SD Tax District 0199"/>
  </r>
  <r>
    <s v="BH Power Inc."/>
    <x v="24"/>
    <s v="BHP Electric Transmission Lines-NE"/>
    <n v="49575.86"/>
    <n v="54316.289851959198"/>
    <x v="4"/>
    <s v="BHP Elec T Line-NE 1.04-WEST HILL-STEGALL - 230KV"/>
  </r>
  <r>
    <s v="BH Power Inc."/>
    <x v="44"/>
    <s v="BHP Electric Transmission Lines-WY"/>
    <n v="90513.5"/>
    <n v="55121.9106052926"/>
    <x v="4"/>
    <s v="BHP Elec T Line-WY 3.33-NSI-WYODAK TIE LINE - 69KV"/>
  </r>
  <r>
    <s v="BH Power Inc."/>
    <x v="37"/>
    <s v="BHP Electric Distribution - Mass-WY"/>
    <n v="154242.85"/>
    <n v="56762.023222301403"/>
    <x v="4"/>
    <s v="BHP Elec Distribution-WY-Weston County"/>
  </r>
  <r>
    <s v="BH Power Inc."/>
    <x v="22"/>
    <s v="BHP Electric 69KV Distrib Lines-SD"/>
    <n v="121101.27"/>
    <n v="59229.807668364003"/>
    <x v="4"/>
    <s v="BHP Elec 69KV D Line-SD 3.35-TAP TO 44TH ST. SUB-Pennington SD"/>
  </r>
  <r>
    <s v="BH Power Inc."/>
    <x v="51"/>
    <s v="BHP General Plant - State Wide-WY"/>
    <n v="59291.55"/>
    <n v="59291.55"/>
    <x v="4"/>
    <s v="BHP Gen Plant Other-WY Tax District 0801"/>
  </r>
  <r>
    <s v="BH Power Inc."/>
    <x v="55"/>
    <s v="BHP Electric Distribution - Mass-WY"/>
    <n v="75008.44"/>
    <n v="59859.750059490601"/>
    <x v="4"/>
    <s v="BHP Elec Distribution-WY-Crook County"/>
  </r>
  <r>
    <s v="BH Power Inc."/>
    <x v="44"/>
    <s v="BHP Electric Transmission Lines-SD"/>
    <n v="4067695.18"/>
    <n v="60822.374886757199"/>
    <x v="4"/>
    <s v="BHP Elec T Line-SD 1.19-TAP OFF LANGE-WEST HILL TO NEW SUB- 230KV"/>
  </r>
  <r>
    <s v="BH Power Inc."/>
    <x v="21"/>
    <s v="BHP Electric Substations-WY"/>
    <n v="85866.26"/>
    <n v="61634.4332046696"/>
    <x v="4"/>
    <s v="BHP Elec Sub - WY 09 - OSAGE 12.47KV SUB (D)"/>
  </r>
  <r>
    <s v="BH Power Inc."/>
    <x v="28"/>
    <s v="BHP General Plant - Tower Sites-SD"/>
    <n v="123617.29000000001"/>
    <n v="61712.914390723105"/>
    <x v="4"/>
    <s v="BHP Gen Plant Tower Sites-SD-Gull Hill Communication Site"/>
  </r>
  <r>
    <s v="BH Power Inc."/>
    <x v="28"/>
    <s v="BHP General Plant - Tower Sites-WY"/>
    <n v="133649.38"/>
    <n v="61932.398471645"/>
    <x v="4"/>
    <s v="BHP Gen Plant Tower Sites-WY-Warren Peak Communication Site"/>
  </r>
  <r>
    <s v="BH Power Inc."/>
    <x v="31"/>
    <s v="BHP General Plant - State Wide-SD"/>
    <n v="141159.26"/>
    <n v="61977.105855417896"/>
    <x v="4"/>
    <s v="BHP Gen Plant Other-SD Tax District 0298"/>
  </r>
  <r>
    <s v="BH Power Inc."/>
    <x v="21"/>
    <s v="BHP Electric Substations-SD"/>
    <n v="91644.72"/>
    <n v="62187.415151055"/>
    <x v="4"/>
    <s v="BHP Elec Sub - SD 60 - NEWELL SUB (D)"/>
  </r>
  <r>
    <s v="BH Power Inc."/>
    <x v="22"/>
    <s v="BHP Electric Distribution - Mass-WY"/>
    <n v="371421.07"/>
    <n v="62662.388983060504"/>
    <x v="4"/>
    <s v="BHP Elec Distribution-WY-Campbell County"/>
  </r>
  <r>
    <s v="BH Power Inc."/>
    <x v="21"/>
    <s v="BHP Electric Substations-SD"/>
    <n v="80371.8"/>
    <n v="64510.905853327502"/>
    <x v="4"/>
    <s v="BHP Elec Sub - SD 58 - AMERICAN COLLOID SUB (D)"/>
  </r>
  <r>
    <s v="BH Power Inc."/>
    <x v="13"/>
    <s v="BHP Electric Distribution - Mass-SD"/>
    <n v="895859.51"/>
    <n v="65044.846408880403"/>
    <x v="4"/>
    <s v="BHP Elec Distribution-SD-Pennington County"/>
  </r>
  <r>
    <s v="BH Power Inc."/>
    <x v="21"/>
    <s v="BHP Electric Substations-SD"/>
    <n v="90794.13"/>
    <n v="65474.080425683998"/>
    <x v="4"/>
    <s v="BHP Elec Sub - SD 56 - RICHMOND HILL/ST JOE MINE SUB (D)"/>
  </r>
  <r>
    <s v="BH Power Inc."/>
    <x v="44"/>
    <s v="BHP Electric Transmission Lines-SD"/>
    <n v="155813.29"/>
    <n v="66632.423822147495"/>
    <x v="4"/>
    <s v="BHP Elec T Line-SD 1.08-YELLOW CREEK-OSAGE - 230KV"/>
  </r>
  <r>
    <s v="BH Power Inc."/>
    <x v="55"/>
    <s v="BHP Electric 69KV Distrib Lines-SD"/>
    <n v="274241.03999999998"/>
    <n v="67085.15414709429"/>
    <x v="4"/>
    <s v="BHP Elec 69KV D Line-SD 3.46-MINNEKAHTA-EDGEMONT-Fall River SD"/>
  </r>
  <r>
    <s v="BH Power Inc."/>
    <x v="47"/>
    <s v="BHP Electric Substations-SD"/>
    <n v="72022.13"/>
    <n v="67248.298577360212"/>
    <x v="4"/>
    <s v="BHP Elec Sub - SD 01 - RC 230/69KV LANGE SUB (T)"/>
  </r>
  <r>
    <s v="BH Power Inc."/>
    <x v="35"/>
    <s v="BHP General Plant - State Wide-SD"/>
    <n v="285490.43"/>
    <n v="67911.395639143797"/>
    <x v="4"/>
    <s v="BHP Gen Plant Other-SD Tax District 0599"/>
  </r>
  <r>
    <s v="BH Power Inc."/>
    <x v="53"/>
    <s v="BHP General Plant-Land/Buildings-SD"/>
    <n v="1666356.71"/>
    <n v="68915.431137634514"/>
    <x v="4"/>
    <s v="BHP Gen Plant Land/Buildings-SD-Spearfish Office"/>
  </r>
  <r>
    <s v="BH Power Inc."/>
    <x v="21"/>
    <s v="BHP Electric Substations-SD"/>
    <n v="3662101.44"/>
    <n v="69131.942490844798"/>
    <x v="4"/>
    <s v="BHP Elec Sub - SD 108 - RED ROCK SUB (D)"/>
  </r>
  <r>
    <s v="BH Power Inc."/>
    <x v="47"/>
    <s v="BHP Electric Substations-SD"/>
    <n v="137259.38"/>
    <n v="70147.168270524402"/>
    <x v="4"/>
    <s v="BHP Elec Sub - SD 21 - WEST HILL 230/69KV SUB (T)"/>
  </r>
  <r>
    <s v="BH Power Inc."/>
    <x v="23"/>
    <s v="BHP Electric Distribution - Mass-SD"/>
    <n v="1023098.7"/>
    <n v="70437.233207377794"/>
    <x v="4"/>
    <s v="BHP Elec Distribution-SD-Custer County"/>
  </r>
  <r>
    <s v="BH Power Inc."/>
    <x v="58"/>
    <s v="BHP General Plant - State Wide-SD"/>
    <n v="140985.58000000002"/>
    <n v="70516.881615910403"/>
    <x v="4"/>
    <s v="BHP Gen Plant Other-SD Tax District 0406"/>
  </r>
  <r>
    <s v="BH Power Inc."/>
    <x v="52"/>
    <s v="BHP Elec Gen-Prairie Gen-Cheyenne"/>
    <n v="568891.92000000004"/>
    <n v="70561.474611706799"/>
    <x v="4"/>
    <s v="BHP Elec Gen-Other-CPGS Common"/>
  </r>
  <r>
    <s v="BH Power Inc."/>
    <x v="56"/>
    <s v="BHP Elec Gen-Neil Simpson II"/>
    <n v="864614.3"/>
    <n v="71034.224836241105"/>
    <x v="4"/>
    <s v="BHP Elec Gen-Steam-NEIL SIMPSON 2"/>
  </r>
  <r>
    <s v="BH Power Inc."/>
    <x v="44"/>
    <s v="BHP Electric Transmission Lines-WY"/>
    <n v="188179.42"/>
    <n v="71565.660335934997"/>
    <x v="4"/>
    <s v="BHP Elec T Line-WY 1.08-YELLOW CREEK-OSAGE - 230KV"/>
  </r>
  <r>
    <s v="BH Power Inc."/>
    <x v="21"/>
    <s v="BHP Electric Substations-SD"/>
    <n v="1660745.4100000001"/>
    <n v="72789.447246266602"/>
    <x v="4"/>
    <s v="BHP Elec Sub - SD 36 - PLEASANT VALLEY SUB (D)"/>
  </r>
  <r>
    <s v="BH Power Inc."/>
    <x v="21"/>
    <s v="BHP Electric Substations-SD"/>
    <n v="140846.62"/>
    <n v="72852.633910226199"/>
    <x v="4"/>
    <s v="BHP Elec Sub - SD 80 - KIRK #4 RUSHMORE BUYOUT (D)"/>
  </r>
  <r>
    <s v="BH Power Inc."/>
    <x v="10"/>
    <s v="BHP Electric Distribution - Mass-SD"/>
    <n v="602112.18000000005"/>
    <n v="73045.788764032899"/>
    <x v="4"/>
    <s v="BHP Elec Distribution-SD-Meade County"/>
  </r>
  <r>
    <s v="BH Power Inc."/>
    <x v="11"/>
    <s v="BHP Electric Substations-SD"/>
    <n v="3647304.04"/>
    <n v="73776.827241190811"/>
    <x v="4"/>
    <s v="BHP Elec Sub - SD 109 - WEST RAPID CITY SUB-230/69KV  (T)"/>
  </r>
  <r>
    <s v="BH Power Inc."/>
    <x v="49"/>
    <s v="BHP General Plant - State Wide-SD"/>
    <n v="455944.26"/>
    <n v="74038.470820890798"/>
    <x v="4"/>
    <s v="BHP Gen Plant Other-SD Tax District 0599"/>
  </r>
  <r>
    <s v="BH Power Inc."/>
    <x v="53"/>
    <s v="BHP General Plant-Land/Buildings-SD"/>
    <n v="167689.05000000002"/>
    <n v="74115.619484413997"/>
    <x v="4"/>
    <s v="BHP Gen Plant Land/Buildings-SD-Custer Warehouse"/>
  </r>
  <r>
    <s v="BH Power Inc."/>
    <x v="12"/>
    <s v="BHP Electric Distribution - Mass-WY"/>
    <n v="138650.28"/>
    <n v="75534.639593916902"/>
    <x v="4"/>
    <s v="BHP Elec Distribution-WY-Crook County"/>
  </r>
  <r>
    <s v="BH Power Inc."/>
    <x v="22"/>
    <s v="BHP Electric 69KV Distrib Lines-SD"/>
    <n v="75888.89"/>
    <n v="76480.667192593406"/>
    <x v="4"/>
    <s v="BHP Elec 69KV D Line-SD 3.18-SUNDANCE HILL-BELLE CREEK-Butte SD"/>
  </r>
  <r>
    <s v="BH Power Inc."/>
    <x v="31"/>
    <s v="BHP Elec Gen-Wyodak Plant"/>
    <n v="209246.42"/>
    <n v="77946.377485789199"/>
    <x v="4"/>
    <s v="BHP Elec Gen-Steam-WYODAK 1 Joint Plant Unit 1"/>
  </r>
  <r>
    <s v="BH Power Inc."/>
    <x v="21"/>
    <s v="BHP Electric Substations-SD"/>
    <n v="4217589.84"/>
    <n v="79618.269194872788"/>
    <x v="4"/>
    <s v="BHP Elec Sub - SD 110 - WEST RAPID CITY SUB- 230/69KV  (D)"/>
  </r>
  <r>
    <s v="BH Power Inc."/>
    <x v="58"/>
    <s v="BHP Elec Gen-Neil Simpson II"/>
    <n v="508529.32"/>
    <n v="79852.4644553658"/>
    <x v="4"/>
    <s v="BHP Elec Gen-Steam-NEIL SIMPSON 2"/>
  </r>
  <r>
    <s v="BH Power Inc."/>
    <x v="55"/>
    <s v="BHP Electric 69KV Distrib Lines-SD"/>
    <n v="101429.58"/>
    <n v="79926.661184369994"/>
    <x v="4"/>
    <s v="BHP Elec 69KV D Line-SD 3.25-YELLOW CREEK-KIRK (WEST TIE)-Lawrence SD"/>
  </r>
  <r>
    <s v="BH Power Inc."/>
    <x v="34"/>
    <s v="BHP General Plant - State Wide-SD"/>
    <n v="205226.62"/>
    <n v="87913.664443503003"/>
    <x v="4"/>
    <s v="BHP Gen Plant Other-SD Tax District 0599"/>
  </r>
  <r>
    <s v="BH Power Inc."/>
    <x v="22"/>
    <s v="BHP Electric 69KV Distrib Lines-WY"/>
    <n v="332491.73"/>
    <n v="88625.716896480211"/>
    <x v="4"/>
    <s v="BHP Elec 69KV D Line-WY 3.19-OSAGE-NEWCASTLE SOUTH-Weston  WY"/>
  </r>
  <r>
    <s v="BH Power Inc."/>
    <x v="22"/>
    <s v="BHP Electric 69KV Distrib Lines-SD"/>
    <n v="250800.57"/>
    <n v="90786.158001659802"/>
    <x v="4"/>
    <s v="BHP Elec 69KV D Line-SD 3.27-YELLOW CREEK-KIRK (EAST TIE)-Lawrence SD"/>
  </r>
  <r>
    <s v="BH Power Inc."/>
    <x v="28"/>
    <s v="BHP General Plant - State Wide-WY"/>
    <n v="161113.22"/>
    <n v="91661.195297734201"/>
    <x v="4"/>
    <s v="BHP Gen Plant Other-WY Tax District 0799"/>
  </r>
  <r>
    <s v="BH Power Inc."/>
    <x v="55"/>
    <s v="BHP Electric 69KV Distrib Lines-SD"/>
    <n v="587357.67000000004"/>
    <n v="93080.1927260706"/>
    <x v="4"/>
    <s v="BHP Elec 69KV D Line-SD 3.07-YELLOW CREEK-SUNDANCE HILL #1-Butte SD"/>
  </r>
  <r>
    <s v="BH Power Inc."/>
    <x v="21"/>
    <s v="BHP Electric Substations-WY"/>
    <n v="128374.23"/>
    <n v="93135.941017752499"/>
    <x v="4"/>
    <s v="BHP Elec Sub - WY 13 - UPTON CITY SUB (D)"/>
  </r>
  <r>
    <s v="BH Power Inc."/>
    <x v="22"/>
    <s v="BHP Electric 69KV Distrib Lines-SD"/>
    <n v="177772.65"/>
    <n v="93478.042074364814"/>
    <x v="4"/>
    <s v="BHP Elec 69KV D Line-SD 3.29-YELLOW CREEK-PACTOLA TIE (DC)-Lawrence SD"/>
  </r>
  <r>
    <s v="BH Power Inc."/>
    <x v="21"/>
    <s v="BHP Electric Substations-SD"/>
    <n v="174821.73"/>
    <n v="93572.057820240705"/>
    <x v="4"/>
    <s v="BHP Elec Sub - SD 08 - RC COMBUSTION TURBINE (D)"/>
  </r>
  <r>
    <s v="BH Power Inc."/>
    <x v="37"/>
    <s v="BHP Electric Distribution - Mass-SD"/>
    <n v="207928.92"/>
    <n v="94840.57548196071"/>
    <x v="4"/>
    <s v="BHP Elec Distribution-SD-Custer County"/>
  </r>
  <r>
    <s v="BH Power Inc."/>
    <x v="33"/>
    <s v="BHP Electric Distribution - Mass-SD"/>
    <n v="186662.19"/>
    <n v="95859.148663305401"/>
    <x v="4"/>
    <s v="BHP Elec Distribution-SD-Butte County"/>
  </r>
  <r>
    <s v="BH Power Inc."/>
    <x v="21"/>
    <s v="BHP Electric Substations-SD"/>
    <n v="406947.53"/>
    <n v="96423.513110387794"/>
    <x v="4"/>
    <s v="BHP Elec Sub - SD 55 - WINDY FLATS SUB (D)"/>
  </r>
  <r>
    <s v="BH Power Inc."/>
    <x v="53"/>
    <s v="BHP General Plant-Land/Buildings-WY"/>
    <n v="154500.43"/>
    <n v="97755.376406619995"/>
    <x v="4"/>
    <s v="BHP Gen Plant Land/Buildings-WY-Newcastle Office"/>
  </r>
  <r>
    <s v="BH Power Inc."/>
    <x v="22"/>
    <s v="BHP Electric 69KV Distrib Lines-SD"/>
    <n v="272582.28000000003"/>
    <n v="98563.876251075402"/>
    <x v="4"/>
    <s v="BHP Elec 69KV D Line-SD 3.25-YELLOW CREEK-KIRK (WEST TIE)-Lawrence SD"/>
  </r>
  <r>
    <s v="BH Power Inc."/>
    <x v="55"/>
    <s v="BHP Electric 69KV Distrib Lines-SD"/>
    <n v="288008.08"/>
    <n v="98565.325341157601"/>
    <x v="4"/>
    <s v="BHP Elec 69KV D Line-SD 3.31-PLUMA-WHITEWOOD-Meade SD"/>
  </r>
  <r>
    <s v="BH Power Inc."/>
    <x v="21"/>
    <s v="BHP Electric Substations-SD"/>
    <n v="379183.59"/>
    <n v="101645.0300167956"/>
    <x v="4"/>
    <s v="BHP Elec Sub - SD 100 - Pete Lien Sub (D)"/>
  </r>
  <r>
    <s v="BH Power Inc."/>
    <x v="21"/>
    <s v="BHP Electric Substations-SD"/>
    <n v="307356.28000000003"/>
    <n v="102038.27377291481"/>
    <x v="4"/>
    <s v="BHP Elec Sub - SD 23 - EDGEMONT 69KV RIVER SUB (D)"/>
  </r>
  <r>
    <s v="BH Power Inc."/>
    <x v="21"/>
    <s v="BHP Electric Substations-MT"/>
    <n v="60236.6"/>
    <n v="103349.20319420479"/>
    <x v="4"/>
    <s v="BHP Elec Sub - MT 01 - BUTTE PUMPING STATION (aka Butte Pipelin Sub) (D)"/>
  </r>
  <r>
    <s v="BH Power Inc."/>
    <x v="55"/>
    <s v="BHP Electric Distribution - Mass-WY"/>
    <n v="215971.28"/>
    <n v="104820.51374295361"/>
    <x v="4"/>
    <s v="BHP Elec Distribution-WY-Campbell County"/>
  </r>
  <r>
    <s v="BH Power Inc."/>
    <x v="21"/>
    <s v="BHP Electric Substations-WY"/>
    <n v="167614.82"/>
    <n v="105683.4889413318"/>
    <x v="4"/>
    <s v="BHP Elec Sub - WY 18 - NSSII 69KV LINE METERING (D)"/>
  </r>
  <r>
    <s v="BH Power Inc."/>
    <x v="44"/>
    <s v="BHP Electric Transmission Lines-WY"/>
    <n v="151867.95000000001"/>
    <n v="105819.844115934"/>
    <x v="4"/>
    <s v="BHP Elec T Line-WY 1.05-WYODAK 230KV DC EXIT - 230KV"/>
  </r>
  <r>
    <s v="BH Power Inc."/>
    <x v="22"/>
    <s v="BHP Electric 69KV Distrib Lines-SD"/>
    <n v="163446.59"/>
    <n v="106076.57553004271"/>
    <x v="4"/>
    <s v="BHP Elec 69KV D Line-SD 3.08-KIRK-SUNDANCE HILL #2-Butte SD"/>
  </r>
  <r>
    <s v="BH Power Inc."/>
    <x v="21"/>
    <s v="BHP Electric Substations-SD"/>
    <n v="2555651.8200000003"/>
    <n v="106138.4179451652"/>
    <x v="4"/>
    <s v="BHP Elec Sub - SD 111 - BLUCKSBURG 69/25KV SUB (D)"/>
  </r>
  <r>
    <s v="BH Power Inc."/>
    <x v="58"/>
    <s v="BHP General Plant - State Wide-SD"/>
    <n v="226014.49"/>
    <n v="106157.49874780521"/>
    <x v="4"/>
    <s v="BHP Gen Plant Other-SD Tax District 0599"/>
  </r>
  <r>
    <s v="BH Power Inc."/>
    <x v="30"/>
    <s v="BHP Electric Substations-WY"/>
    <n v="761542.79"/>
    <n v="106652.7868461606"/>
    <x v="4"/>
    <s v="BHP Elec Sub - WY 02 - NSI 69KV SUB (D)"/>
  </r>
  <r>
    <s v="BH Power Inc."/>
    <x v="37"/>
    <s v="BHP Electric Distribution - Mass-SD"/>
    <n v="225346.06"/>
    <n v="106998.8852873798"/>
    <x v="4"/>
    <s v="BHP Elec Distribution-SD-Fall River County"/>
  </r>
  <r>
    <s v="BH Power Inc."/>
    <x v="32"/>
    <s v="BHP Electric Transmission Lines-SD"/>
    <n v="273560.68"/>
    <n v="107278.700351678"/>
    <x v="4"/>
    <s v="BHP Elec T Line-SD 3.22-LANGE-BEN FRENCH - 69KV"/>
  </r>
  <r>
    <s v="BH Power Inc."/>
    <x v="52"/>
    <s v="BHP Elec Gen-Neil Simpson II"/>
    <n v="682564.84"/>
    <n v="107687.3306649748"/>
    <x v="4"/>
    <s v="BHP Elec Gen-Steam-NEIL SIMPSON 2"/>
  </r>
  <r>
    <s v="BH Power Inc."/>
    <x v="34"/>
    <s v="BHP General Plant - State Wide-SD"/>
    <n v="426008.26"/>
    <n v="108166.84560734589"/>
    <x v="4"/>
    <s v="BHP Gen Plant Other-SD Tax District 0699"/>
  </r>
  <r>
    <s v="BH Power Inc."/>
    <x v="55"/>
    <s v="BHP Electric 69KV Distrib Lines-SD"/>
    <n v="582190.01"/>
    <n v="108725.03230951799"/>
    <x v="4"/>
    <s v="BHP Elec 69KV D Line-SD 3.15-CUSTER-WEST HILL-Fall River SD"/>
  </r>
  <r>
    <s v="BH Power Inc."/>
    <x v="22"/>
    <s v="BHP Electric Distribution - Mass-MT"/>
    <n v="181298.06"/>
    <n v="109267.29683003851"/>
    <x v="4"/>
    <s v="BHP Elec Distribution-MT-Powder River County"/>
  </r>
  <r>
    <s v="BH Power Inc."/>
    <x v="55"/>
    <s v="BHP Electric 69KV Distrib Lines-SD"/>
    <n v="73894.880000000005"/>
    <n v="109380.53386048099"/>
    <x v="4"/>
    <s v="BHP Elec 69KV D Line-SD 3.18-SUNDANCE HILL-BELLE CREEK-Butte SD"/>
  </r>
  <r>
    <s v="BH Power Inc."/>
    <x v="52"/>
    <s v="BHP General Plant-Land/Buildings-SD"/>
    <n v="509505.36"/>
    <n v="111535.3761471574"/>
    <x v="4"/>
    <s v="BHP Gen Plant Land/Buildings-SD-Rapid City Service Center"/>
  </r>
  <r>
    <s v="BH Power Inc."/>
    <x v="24"/>
    <s v="BHP Electric Transmission Lines-WY"/>
    <n v="417149.28"/>
    <n v="111890.1618039888"/>
    <x v="4"/>
    <s v="BHP Elec T Line-WY 1.17-WINDSTAR-DAVE JOHNSTON - 230KV"/>
  </r>
  <r>
    <s v="BH Power Inc."/>
    <x v="62"/>
    <s v="BHP Elec Gen-Prairie Gen-Cheyenne"/>
    <n v="674814.14"/>
    <n v="111929.88282556081"/>
    <x v="4"/>
    <s v="BHP Elec Gen-Other-CPGS Combined Cycle"/>
  </r>
  <r>
    <s v="BH Power Inc."/>
    <x v="21"/>
    <s v="BHP Electric Substations-SD"/>
    <n v="181643.16"/>
    <n v="111983.5074196179"/>
    <x v="4"/>
    <s v="BHP Elec Sub - SD 59 - HAY CREEK SUB (D)"/>
  </r>
  <r>
    <s v="BH Power Inc."/>
    <x v="53"/>
    <s v="BHP General Plant-Land/Buildings-SD"/>
    <n v="2709847.81"/>
    <n v="112071.0403857795"/>
    <x v="4"/>
    <s v="BHP Gen Plant Land/Buildings-SD-Custer Office"/>
  </r>
  <r>
    <s v="BH Power Inc."/>
    <x v="49"/>
    <s v="BHP General Plant - State Wide-SD"/>
    <n v="555307.44999999995"/>
    <n v="112120.468473685"/>
    <x v="4"/>
    <s v="BHP Gen Plant Other-SD Tax District 0699"/>
  </r>
  <r>
    <s v="BH Power Inc."/>
    <x v="11"/>
    <s v="BHP Electric Substations-WY"/>
    <n v="2557530.52"/>
    <n v="113812.921423572"/>
    <x v="4"/>
    <s v="BHP Elec Sub - WY 44 - SAGEBRUSH 230/69KV SUB (T)"/>
  </r>
  <r>
    <s v="BH Power Inc."/>
    <x v="56"/>
    <s v="BHP General Plant - State Wide-SD"/>
    <n v="1754005"/>
    <n v="114428.78527779909"/>
    <x v="4"/>
    <s v="BHP Gen Plant Other-SD Tax District 0199"/>
  </r>
  <r>
    <s v="BH Power Inc."/>
    <x v="28"/>
    <s v="BHP General Plant - Tower Sites-SD"/>
    <n v="229139.1"/>
    <n v="114719.0520385968"/>
    <x v="4"/>
    <s v="BHP Gen Plant Tower Sites-SD-West Hill Communication Site"/>
  </r>
  <r>
    <s v="BH Power Inc."/>
    <x v="22"/>
    <s v="BHP Electric 69KV Distrib Lines-SD"/>
    <n v="233053.31"/>
    <n v="116183.9259853808"/>
    <x v="4"/>
    <s v="BHP Elec 69KV D Line-SD 3.28-YELLOW CREEK-PLUMA (DC)-Lawrence SD"/>
  </r>
  <r>
    <s v="BH Power Inc."/>
    <x v="37"/>
    <s v="BHP Electric Distribution - Mass-SD"/>
    <n v="251693.77000000002"/>
    <n v="116199.5845763508"/>
    <x v="4"/>
    <s v="BHP Elec Distribution-SD-Butte County"/>
  </r>
  <r>
    <s v="BH Power Inc."/>
    <x v="44"/>
    <s v="BHP Electric Transmission Lines-WY"/>
    <n v="251198.11000000002"/>
    <n v="116437.5710504735"/>
    <x v="4"/>
    <s v="BHP Elec T Line-WY 3.34-NSI-NSII 69KV TIE LINE - 69KV"/>
  </r>
  <r>
    <s v="BH Power Inc."/>
    <x v="58"/>
    <s v="BHP General Plant - State Wide-SD"/>
    <n v="324514.78999999998"/>
    <n v="117404.26322520331"/>
    <x v="4"/>
    <s v="BHP Gen Plant Other-SD Tax District 0699"/>
  </r>
  <r>
    <s v="BH Power Inc."/>
    <x v="21"/>
    <s v="BHP Electric Substations-SD"/>
    <n v="535312.51"/>
    <n v="118384.4604644178"/>
    <x v="4"/>
    <s v="BHP Elec Sub - SD 71 - ARGYLE 69/12.47 SUB (D)"/>
  </r>
  <r>
    <s v="BH Power Inc."/>
    <x v="10"/>
    <s v="BHP Electric Distribution - Mass-SD"/>
    <n v="883649.67"/>
    <n v="119691.855501924"/>
    <x v="4"/>
    <s v="BHP Elec Distribution-SD-Lawrence County"/>
  </r>
  <r>
    <s v="BH Power Inc."/>
    <x v="27"/>
    <s v="BHP Elec Gen-WYGen 3"/>
    <n v="120084.90000000001"/>
    <n v="121442.8155217069"/>
    <x v="4"/>
    <s v="BHP Elec Gen-Steam-WYGEN 3 Unit 1"/>
  </r>
  <r>
    <s v="BH Power Inc."/>
    <x v="23"/>
    <s v="BHP Electric Distribution - Mass-SD"/>
    <n v="2031717.74"/>
    <n v="121812.49992661261"/>
    <x v="4"/>
    <s v="BHP Elec Distribution-SD-Meade County"/>
  </r>
  <r>
    <s v="BH Power Inc."/>
    <x v="40"/>
    <s v="BHP Elec Gen-Neil Simpson CT"/>
    <n v="384069.19"/>
    <n v="122707.01019910311"/>
    <x v="4"/>
    <s v="BHP Elec Gen-Other-Neil Simpson CT Unit 1"/>
  </r>
  <r>
    <s v="BH Power Inc."/>
    <x v="53"/>
    <s v="BHP General Plant-Land/Buildings-SD"/>
    <n v="168934.51"/>
    <n v="123804.28515729911"/>
    <x v="4"/>
    <s v="BHP Gen Plant Land/Buildings-SD-Rapid City Transformer Storage Building"/>
  </r>
  <r>
    <s v="BH Power Inc."/>
    <x v="31"/>
    <s v="BHP General Plant - State Wide-WY"/>
    <n v="276970.68"/>
    <n v="126111.37343414171"/>
    <x v="4"/>
    <s v="BHP Gen Plant Other-WY Tax District 0801"/>
  </r>
  <r>
    <s v="BH Power Inc."/>
    <x v="44"/>
    <s v="BHP Electric Transmission Lines-SD"/>
    <n v="173019.55000000002"/>
    <n v="130723.0829291532"/>
    <x v="4"/>
    <s v="BHP Elec T Line-SD 3.22-LANGE-BEN FRENCH - 69KV"/>
  </r>
  <r>
    <s v="BH Power Inc."/>
    <x v="22"/>
    <s v="BHP Electric 69KV Distrib Lines-WY"/>
    <n v="259880.63"/>
    <n v="132270.4447412187"/>
    <x v="4"/>
    <s v="BHP Elec 69KV D Line-WY 3.18-SUNDANCE HILL-BELLE CREEK-Crook WY"/>
  </r>
  <r>
    <s v="BH Power Inc."/>
    <x v="33"/>
    <s v="BHP Electric Distribution - Mass-SD"/>
    <n v="253036.37"/>
    <n v="134165.74882305038"/>
    <x v="4"/>
    <s v="BHP Elec Distribution-SD-Meade County"/>
  </r>
  <r>
    <s v="BH Power Inc."/>
    <x v="44"/>
    <s v="BHP Electric Transmission Lines-WY"/>
    <n v="731431.01"/>
    <n v="142177.80521700071"/>
    <x v="4"/>
    <s v="BHP Elec T Line-WY 1.13 DONKEY CREEK-WYODAK TIE LINE #2 230KV DC"/>
  </r>
  <r>
    <s v="BH Power Inc."/>
    <x v="63"/>
    <s v="BHP General Plant - State Wide-SD"/>
    <n v="1478579.24"/>
    <n v="143126.97844063301"/>
    <x v="4"/>
    <s v="BHP Gen Plant Other-SD Tax District 0699"/>
  </r>
  <r>
    <s v="BH Power Inc."/>
    <x v="29"/>
    <s v="BHP General Plant - State Wide-SD"/>
    <n v="273121.5"/>
    <n v="144177.92628045572"/>
    <x v="4"/>
    <s v="BHP Gen Plant Other-SD Tax District 0199"/>
  </r>
  <r>
    <s v="BH Power Inc."/>
    <x v="63"/>
    <s v="BHP General Plant - State Wide-SD"/>
    <n v="649001.64"/>
    <n v="145305.27329229118"/>
    <x v="4"/>
    <s v="BHP Gen Plant Other-SD Tax District 0406"/>
  </r>
  <r>
    <s v="BH Power Inc."/>
    <x v="32"/>
    <s v="BHP Electric Transmission Lines-SD"/>
    <n v="4088326.79"/>
    <n v="146218.61406509872"/>
    <x v="4"/>
    <s v="BHP Elec T Line-SD 1.04-WEST HILL-STEGALL - 230KV"/>
  </r>
  <r>
    <s v="BH Power Inc."/>
    <x v="22"/>
    <s v="BHP Electric 69KV Distrib Lines-SD"/>
    <n v="770393.19000000006"/>
    <n v="148222.93681452438"/>
    <x v="4"/>
    <s v="BHP Elec 69KV D Line-SD 3.16-WEST HILL-EDGEMONT-Fall River SD"/>
  </r>
  <r>
    <s v="BH Power Inc."/>
    <x v="29"/>
    <s v="BHP General Plant - State Wide-WY"/>
    <n v="164914.44"/>
    <n v="149109.60419033261"/>
    <x v="4"/>
    <s v="BHP Gen Plant Other-WY Tax District 0801"/>
  </r>
  <r>
    <s v="BH Power Inc."/>
    <x v="34"/>
    <s v="BHP General Plant - State Wide-WY"/>
    <n v="239759.84"/>
    <n v="149116.03003855079"/>
    <x v="4"/>
    <s v="BHP Gen Plant Other-WY Tax District 0801"/>
  </r>
  <r>
    <s v="BH Power Inc."/>
    <x v="25"/>
    <s v="BHP General Plant-Land/Buildings-SD"/>
    <n v="3563635.49"/>
    <n v="151259.68437276169"/>
    <x v="4"/>
    <s v="BHP Gen Plant Land/Buildings-SD-RC Campus - Catron Blvd."/>
  </r>
  <r>
    <s v="BH Power Inc."/>
    <x v="53"/>
    <s v="BHP General Plant-Land/Buildings-SD"/>
    <n v="1302154.3700000001"/>
    <n v="152440.94028486329"/>
    <x v="4"/>
    <s v="BHP Gen Plant Land/Buildings-SD-Hot Springs Office"/>
  </r>
  <r>
    <s v="BH Power Inc."/>
    <x v="32"/>
    <s v="BHP Electric Transmission Lines-SD"/>
    <n v="371280.76"/>
    <n v="153491.25830037749"/>
    <x v="4"/>
    <s v="BHP Elec T Line-SD 1.01-WYODAK-LOOKOUT - 230KV"/>
  </r>
  <r>
    <s v="BH Power Inc."/>
    <x v="53"/>
    <s v="BHP General Plant-Land/Buildings-SD"/>
    <n v="772497.97"/>
    <n v="153932.03201646131"/>
    <x v="4"/>
    <s v="BHP Gen Plant Land/Buildings-SD-Rapid City Reliability Center/SC"/>
  </r>
  <r>
    <s v="BH Power Inc."/>
    <x v="55"/>
    <s v="BHP Electric Distribution - Mass-MT"/>
    <n v="225575.24"/>
    <n v="154207.5708014594"/>
    <x v="4"/>
    <s v="BHP Elec Distribution-MT-Powder River County"/>
  </r>
  <r>
    <s v="BH Power Inc."/>
    <x v="26"/>
    <s v="BHP Electric Distribution - Mass-WY"/>
    <n v="322009.27"/>
    <n v="154540.20952034352"/>
    <x v="4"/>
    <s v="BHP Elec Distribution-WY-Weston County"/>
  </r>
  <r>
    <s v="BH Power Inc."/>
    <x v="24"/>
    <s v="BHP Electric Transmission Lines-SD"/>
    <n v="398100.89"/>
    <n v="156064.37079572238"/>
    <x v="4"/>
    <s v="BHP Elec T Line-SD 1.10-DC TIE WEST 230KV LINE - 230KV"/>
  </r>
  <r>
    <s v="BH Power Inc."/>
    <x v="21"/>
    <s v="BHP Electric Substations-SD"/>
    <n v="230063.89"/>
    <n v="156846.6659226341"/>
    <x v="4"/>
    <s v="BHP Elec Sub - SD 52 - POPE &amp; TALBOTT SAWMILL (D)"/>
  </r>
  <r>
    <s v="BH Power Inc."/>
    <x v="55"/>
    <s v="BHP Electric 69KV Distrib Lines-SD"/>
    <n v="212398.35"/>
    <n v="161565.47131924951"/>
    <x v="4"/>
    <s v="BHP Elec 69KV D Line-SD 3.27-YELLOW CREEK-KIRK (EAST TIE)-Lawrence SD"/>
  </r>
  <r>
    <s v="BH Power Inc."/>
    <x v="21"/>
    <s v="BHP Electric Substations-WY"/>
    <n v="381714.57"/>
    <n v="162055.7212430418"/>
    <x v="4"/>
    <s v="BHP Elec Sub - WY 10 - NEWCASTLE STEEL SUB (D)"/>
  </r>
  <r>
    <s v="BH Power Inc."/>
    <x v="55"/>
    <s v="BHP Electric 69KV Distrib Lines-SD"/>
    <n v="219331.66"/>
    <n v="162481.2678070507"/>
    <x v="4"/>
    <s v="BHP Elec 69KV D Line-SD 3.29-YELLOW CREEK-PACTOLA TIE (DC)-Lawrence SD"/>
  </r>
  <r>
    <s v="BH Power Inc."/>
    <x v="22"/>
    <s v="BHP Electric 69KV Distrib Lines-SD"/>
    <n v="670589.37"/>
    <n v="169493.38115309819"/>
    <x v="4"/>
    <s v="BHP Elec 69KV D Line-SD 3.06-PACTOLA-PLUMA-Pennington SD"/>
  </r>
  <r>
    <s v="BH Power Inc."/>
    <x v="55"/>
    <s v="BHP Electric 69KV Distrib Lines-WY"/>
    <n v="923624.76"/>
    <n v="171706.86720535881"/>
    <x v="4"/>
    <s v="BHP Elec 69KV D Line-WY 3.19-OSAGE-NEWCASTLE SOUTH-Weston  WY"/>
  </r>
  <r>
    <s v="BH Power Inc."/>
    <x v="22"/>
    <s v="BHP Electric 69KV Distrib Lines-SD"/>
    <n v="537080.21"/>
    <n v="172237.0875983884"/>
    <x v="4"/>
    <s v="BHP Elec 69KV D Line-SD 3.13-PACTOLA-CUSTER-Custer SD"/>
  </r>
  <r>
    <s v="BH Power Inc."/>
    <x v="21"/>
    <s v="BHP Electric Substations-SD"/>
    <n v="2442940.23"/>
    <n v="173135.58216658252"/>
    <x v="4"/>
    <s v="BHP Elec Sub - SD 27 - ANAMOSA SUB (D)"/>
  </r>
  <r>
    <s v="BH Power Inc."/>
    <x v="40"/>
    <s v="BHP Elec Gen-Lange CT"/>
    <n v="503648.21"/>
    <n v="173515.08933716183"/>
    <x v="4"/>
    <s v="BHP Elec Gen-Other-Lange CT Unit 1"/>
  </r>
  <r>
    <s v="BH Power Inc."/>
    <x v="37"/>
    <s v="BHP Electric Distribution - Mass-SD"/>
    <n v="347453.16000000003"/>
    <n v="173898.16730950889"/>
    <x v="4"/>
    <s v="BHP Elec Distribution-SD-Meade County"/>
  </r>
  <r>
    <s v="BH Power Inc."/>
    <x v="32"/>
    <s v="BHP Electric Transmission Lines-SD"/>
    <n v="371464.81"/>
    <n v="175091.26897289051"/>
    <x v="4"/>
    <s v="BHP Elec T Line-SD 1.03-LANGE- SOUTH RAPID CITY - 230KV"/>
  </r>
  <r>
    <s v="BH Power Inc."/>
    <x v="22"/>
    <s v="BHP Electric 69KV Distrib Lines-WY"/>
    <n v="1626568.29"/>
    <n v="176033.78211370078"/>
    <x v="4"/>
    <s v="BHP Elec 69KV D Line-WY 3.05-OSAGE-NEWCASTLE NORTH_x000a_-Weston  WY"/>
  </r>
  <r>
    <s v="BH Power Inc."/>
    <x v="53"/>
    <s v="BHP General Plant-Land/Buildings-SD"/>
    <n v="411765.2"/>
    <n v="179755.15489885001"/>
    <x v="4"/>
    <s v="BHP Gen Plant Land/Buildings-SD-Deadwood Office/Service Center"/>
  </r>
  <r>
    <s v="BH Power Inc."/>
    <x v="50"/>
    <s v="BHP General Plant - State Wide-SD"/>
    <n v="677523.56"/>
    <n v="179811.62480552008"/>
    <x v="4"/>
    <s v="BHP Gen Plant Other-SD Tax District 0199"/>
  </r>
  <r>
    <s v="BH Power Inc."/>
    <x v="21"/>
    <s v="BHP Electric Substations-WY"/>
    <n v="4363360.79"/>
    <n v="181214.12609897938"/>
    <x v="4"/>
    <s v="BHP Elec Sub - WY 45 - SAGEBRUSH 230/69KV SUB (D)"/>
  </r>
  <r>
    <s v="BH Power Inc."/>
    <x v="33"/>
    <s v="BHP Electric Distribution - Mass-SD"/>
    <n v="405919.94"/>
    <n v="181324.58673027912"/>
    <x v="4"/>
    <s v="BHP Elec Distribution-SD-Lawrence County"/>
  </r>
  <r>
    <s v="BH Power Inc."/>
    <x v="28"/>
    <s v="BHP General Plant - Tower Sites-SD"/>
    <n v="368559.75"/>
    <n v="181342.1987135532"/>
    <x v="4"/>
    <s v="BHP Gen Plant Tower Sites-SD-Sanders Ranch Communication Site"/>
  </r>
  <r>
    <s v="BH Power Inc."/>
    <x v="55"/>
    <s v="BHP Electric 69KV Distrib Lines-SD"/>
    <n v="192814.55000000002"/>
    <n v="181831.66037246271"/>
    <x v="4"/>
    <s v="BHP Elec 69KV D Line-SD 3.08-KIRK-SUNDANCE HILL #2-Butte SD"/>
  </r>
  <r>
    <s v="BH Power Inc."/>
    <x v="32"/>
    <s v="BHP Electric Transmission Lines-SD"/>
    <n v="461678.52"/>
    <n v="181888.61619869553"/>
    <x v="4"/>
    <s v="BHP Elec T Line-SD 1.18-WEST HILL-MINNEKAHTA - 230KV"/>
  </r>
  <r>
    <s v="BH Power Inc."/>
    <x v="41"/>
    <s v="BHP Elec Gen-Ben French CT"/>
    <n v="154069.41"/>
    <n v="182949.52541730049"/>
    <x v="4"/>
    <s v="BHP Elec Gen-Other-Ben French CT Common"/>
  </r>
  <r>
    <s v="BH Power Inc."/>
    <x v="55"/>
    <s v="BHP Electric 69KV Distrib Lines-WY"/>
    <n v="205625.67"/>
    <n v="183016.05424246413"/>
    <x v="4"/>
    <s v="BHP Elec 69KV D Line-WY 3.18-SUNDANCE HILL-BELLE CREEK-Crook WY"/>
  </r>
  <r>
    <s v="BH Power Inc."/>
    <x v="21"/>
    <s v="BHP Electric Substations-SD"/>
    <n v="202309.22"/>
    <n v="185134.13043427179"/>
    <x v="4"/>
    <s v="BHP Elec Sub - SD 64 - EDGEMONT SUB (D)"/>
  </r>
  <r>
    <s v="BH Power Inc."/>
    <x v="63"/>
    <s v="BHP General Plant - State Wide-SD"/>
    <n v="769510.61"/>
    <n v="187205.7633220391"/>
    <x v="4"/>
    <s v="BHP Gen Plant Other-SD Tax District 0299"/>
  </r>
  <r>
    <s v="BH Power Inc."/>
    <x v="21"/>
    <s v="BHP Electric Substations-WY"/>
    <n v="270877.96000000002"/>
    <n v="188046.35840995071"/>
    <x v="4"/>
    <s v="BHP Elec Sub - WY 16 - COLONY 69/24.9 SUB (D)"/>
  </r>
  <r>
    <s v="BH Power Inc."/>
    <x v="55"/>
    <s v="BHP Electric 69KV Distrib Lines-SD"/>
    <n v="734242.93"/>
    <n v="188333.9561174619"/>
    <x v="4"/>
    <s v="BHP Elec 69KV D Line-SD 3.06-PACTOLA-PLUMA-Pennington SD"/>
  </r>
  <r>
    <s v="BH Power Inc."/>
    <x v="28"/>
    <s v="BHP General Plant - Tower Sites-SD"/>
    <n v="368157.94"/>
    <n v="189600.55363040912"/>
    <x v="4"/>
    <s v="BHP Gen Plant Tower Sites-SD-Bear Mountain Communication Site"/>
  </r>
  <r>
    <s v="BH Power Inc."/>
    <x v="60"/>
    <s v="BHP Elec Gen-Neil Simpson CT"/>
    <n v="1365651.6600000001"/>
    <n v="201094.99937654319"/>
    <x v="4"/>
    <s v="BHP Elec Gen-Other-Neil Simpson CT Unit 1"/>
  </r>
  <r>
    <s v="BH Power Inc."/>
    <x v="21"/>
    <s v="BHP Electric Substations-SD"/>
    <n v="294038.23"/>
    <n v="205940.77795887593"/>
    <x v="4"/>
    <s v="BHP Elec Sub - SD 43 - WEST BOULEVARD SUB (D)"/>
  </r>
  <r>
    <s v="BH Power Inc."/>
    <x v="22"/>
    <s v="BHP Electric 69KV Distrib Lines-SD"/>
    <n v="487835.39"/>
    <n v="206134.1024531062"/>
    <x v="4"/>
    <s v="BHP Elec 69KV D Line-SD 3.12-PACTOLA-BEN FRENCH #2-Pennington SD"/>
  </r>
  <r>
    <s v="BH Power Inc."/>
    <x v="37"/>
    <s v="BHP Electric Distribution - Mass-SD"/>
    <n v="460800.74"/>
    <n v="206588.80610563082"/>
    <x v="4"/>
    <s v="BHP Elec Distribution-SD-Lawrence County"/>
  </r>
  <r>
    <s v="BH Power Inc."/>
    <x v="21"/>
    <s v="BHP Electric Substations-SD"/>
    <n v="276482.06"/>
    <n v="206684.1510210163"/>
    <x v="4"/>
    <s v="BHP Elec Sub - SD 39 - ROBBINSDALE SUB (D)"/>
  </r>
  <r>
    <s v="BH Power Inc."/>
    <x v="22"/>
    <s v="BHP Electric 69KV Distrib Lines-SD"/>
    <n v="594949.55000000005"/>
    <n v="207559.78671865299"/>
    <x v="4"/>
    <s v="BHP Elec 69KV D Line-SD 3.08-KIRK-SUNDANCE HILL #2-Lawrence SD"/>
  </r>
  <r>
    <s v="BH Power Inc."/>
    <x v="44"/>
    <s v="BHP Electric Transmission Lines-SD"/>
    <n v="393224.24"/>
    <n v="207695.92404098992"/>
    <x v="4"/>
    <s v="BHP Elec T Line-SD 1.18-WEST HILL-MINNEKAHTA - 230KV"/>
  </r>
  <r>
    <s v="BH Power Inc."/>
    <x v="28"/>
    <s v="BHP General Plant - Tower Sites-SD"/>
    <n v="388574.66000000003"/>
    <n v="215480.5100842609"/>
    <x v="4"/>
    <s v="BHP Gen Plant Tower Sites-SD-Cabot Hill Communication Site"/>
  </r>
  <r>
    <s v="BH Power Inc."/>
    <x v="63"/>
    <s v="BHP General Plant - State Wide-SD"/>
    <n v="1235984.93"/>
    <n v="220137.15216366071"/>
    <x v="4"/>
    <s v="BHP Gen Plant Other-SD Tax District 0599"/>
  </r>
  <r>
    <s v="BH Power Inc."/>
    <x v="28"/>
    <s v="BHP General Plant - Tower Sites-SD"/>
    <n v="438678.3"/>
    <n v="220429.4685113951"/>
    <x v="4"/>
    <s v="BHP Gen Plant Tower Sites-SD-Battle Mountain Communication Site"/>
  </r>
  <r>
    <s v="BH Power Inc."/>
    <x v="32"/>
    <s v="BHP Electric Transmission Lines-SD"/>
    <n v="6254368.7599999998"/>
    <n v="223602.43928626398"/>
    <x v="4"/>
    <s v="BHP Elec T Line-SD 1.23-SOUTH RAPID CITY TO WEST HILL - 230KV"/>
  </r>
  <r>
    <s v="BH Power Inc."/>
    <x v="28"/>
    <s v="BHP General Plant - Tower Sites-SD"/>
    <n v="453033.31"/>
    <n v="224113.88907344081"/>
    <x v="4"/>
    <s v="BHP Gen Plant Tower Sites-SD-Vets Peak Communication Site"/>
  </r>
  <r>
    <s v="BH Power Inc."/>
    <x v="32"/>
    <s v="BHP Electric Transmission Lines-NE"/>
    <n v="9977367.7300000004"/>
    <n v="230809.14158737712"/>
    <x v="4"/>
    <s v="BHP Elec T Line-NE 1.04-WEST HILL-STEGALL - 230KV"/>
  </r>
  <r>
    <s v="BH Power Inc."/>
    <x v="21"/>
    <s v="BHP Electric Substations-SD"/>
    <n v="1515367.38"/>
    <n v="234574.09701675299"/>
    <x v="4"/>
    <s v="BHP Elec Sub - SD 106 - EAST MEADE SUB (D)"/>
  </r>
  <r>
    <s v="BH Power Inc."/>
    <x v="60"/>
    <s v="BHP Elec Gen-Prairie Gen-Cheyenne"/>
    <n v="1401626.52"/>
    <n v="235893.02536865053"/>
    <x v="4"/>
    <s v="BHP Elec Gen-Other-CPGS Common"/>
  </r>
  <r>
    <s v="BH Power Inc."/>
    <x v="11"/>
    <s v="BHP Electric Substations-SD"/>
    <n v="1272376.8"/>
    <n v="237251.9896387996"/>
    <x v="4"/>
    <s v="BHP Elec Sub - SD 11 - SYSTEM CONTROL (T)"/>
  </r>
  <r>
    <s v="BH Power Inc."/>
    <x v="58"/>
    <s v="BHP General Plant - State Wide-WY"/>
    <n v="454868.69"/>
    <n v="237578.27980002461"/>
    <x v="4"/>
    <s v="BHP Gen Plant Other-WY Tax District 0801"/>
  </r>
  <r>
    <s v="BH Power Inc."/>
    <x v="21"/>
    <s v="BHP Electric Substations-SD"/>
    <n v="546339.01"/>
    <n v="238655.9708935369"/>
    <x v="4"/>
    <s v="BHP Elec Sub - SD 57 - HILLS VIEW SPEARFISH SUB (D)"/>
  </r>
  <r>
    <s v="BH Power Inc."/>
    <x v="21"/>
    <s v="BHP Electric Substations-SD"/>
    <n v="1298220.8799999999"/>
    <n v="241691.3787388317"/>
    <x v="4"/>
    <s v="BHP Elec Sub - SD 53 - SPEARFISH CITY STEEL SUB (D)"/>
  </r>
  <r>
    <s v="BH Power Inc."/>
    <x v="1"/>
    <s v="BHP Elec Gen-Neil Simpson II"/>
    <n v="2339821.66"/>
    <n v="244005.62323348"/>
    <x v="4"/>
    <s v="BHP Elec Gen-Steam-NEIL SIMPSON 2"/>
  </r>
  <r>
    <s v="BH Power Inc."/>
    <x v="14"/>
    <s v="BHP Electric Distribution - Mass-WY"/>
    <n v="604107.32000000007"/>
    <n v="244147.28196753311"/>
    <x v="4"/>
    <s v="BHP Elec Distribution-WY-Weston County"/>
  </r>
  <r>
    <s v="BH Power Inc."/>
    <x v="32"/>
    <s v="BHP Electric Transmission Lines-WY"/>
    <n v="5106989.9000000004"/>
    <n v="247022.75224764601"/>
    <x v="4"/>
    <s v="BHP Elec T Line-WY 1.16 OSAGE-LANGE 230KV"/>
  </r>
  <r>
    <s v="BH Power Inc."/>
    <x v="22"/>
    <s v="BHP Electric 69KV Distrib Lines-SD"/>
    <n v="343910.76"/>
    <n v="248047.92635551371"/>
    <x v="4"/>
    <s v="BHP Elec 69KV D Line-SD 3.21-CUSTER-MINNEKAHTA-Fall River SD"/>
  </r>
  <r>
    <s v="BH Power Inc."/>
    <x v="13"/>
    <s v="BHP Electric Distribution - Mass-WY"/>
    <n v="511982.76"/>
    <n v="250554.78350202731"/>
    <x v="4"/>
    <s v="BHP Elec Distribution-WY-Meters &amp; Transformers"/>
  </r>
  <r>
    <s v="BH Power Inc."/>
    <x v="44"/>
    <s v="BHP Electric Transmission Lines-SD"/>
    <n v="4854077.41"/>
    <n v="251401.94921929491"/>
    <x v="4"/>
    <s v="BHP Elec T Line-SD 1.04-WEST HILL-STEGALL - 230KV"/>
  </r>
  <r>
    <s v="BH Power Inc."/>
    <x v="55"/>
    <s v="BHP Electric 69KV Distrib Lines-SD"/>
    <n v="406991.93"/>
    <n v="253415.11362271901"/>
    <x v="4"/>
    <s v="BHP Elec 69KV D Line-SD 3.28-YELLOW CREEK-PLUMA (DC)-Lawrence SD"/>
  </r>
  <r>
    <s v="BH Power Inc."/>
    <x v="55"/>
    <s v="BHP Electric 69KV Distrib Lines-SD"/>
    <n v="375365.66000000003"/>
    <n v="254754.42735741762"/>
    <x v="4"/>
    <s v="BHP Elec 69KV D Line-SD 3.35-TAP TO 44TH ST. SUB-Pennington SD"/>
  </r>
  <r>
    <s v="BH Power Inc."/>
    <x v="21"/>
    <s v="BHP Electric Substations-WY"/>
    <n v="433083.15"/>
    <n v="255467.1680717775"/>
    <x v="4"/>
    <s v="BHP Elec Sub - WY 15 - NSI 69/4.16KV SUB - EAST (D)"/>
  </r>
  <r>
    <s v="BH Power Inc."/>
    <x v="22"/>
    <s v="BHP Electric 69KV Distrib Lines-MT"/>
    <n v="285376.06"/>
    <n v="257112.30132971852"/>
    <x v="4"/>
    <s v="BHP Elec 69KV D Line-MT 3.18-SUNDANCE HILL-BELLE CREEK-Carter MT"/>
  </r>
  <r>
    <s v="BH Power Inc."/>
    <x v="55"/>
    <s v="BHP Electric 69KV Distrib Lines-SD"/>
    <n v="942352.14"/>
    <n v="257388.53221578049"/>
    <x v="4"/>
    <s v="BHP Elec 69KV D Line-SD 3.08-KIRK-SUNDANCE HILL #2-Lawrence SD"/>
  </r>
  <r>
    <s v="BH Power Inc."/>
    <x v="21"/>
    <s v="BHP Electric Substations-SD"/>
    <n v="1374662.1400000001"/>
    <n v="258161.96238037609"/>
    <x v="4"/>
    <s v="BHP Elec Sub - SD 40 - S FIFTH STREET SUB (D)"/>
  </r>
  <r>
    <s v="BH Power Inc."/>
    <x v="53"/>
    <s v="BHP General Plant-Land/Buildings-SD"/>
    <n v="2372846.0499999998"/>
    <n v="258303.50200004751"/>
    <x v="4"/>
    <s v="BHP Gen Plant Land/Buildings-SD-Rapid City Truck Barn"/>
  </r>
  <r>
    <s v="BH Power Inc."/>
    <x v="21"/>
    <s v="BHP Electric Substations-SD"/>
    <n v="2025707.88"/>
    <n v="262366.15162263281"/>
    <x v="4"/>
    <s v="BHP Elec Sub - SD 107 - SUNDANCE HILL SUB 4160 (D)"/>
  </r>
  <r>
    <s v="BH Power Inc."/>
    <x v="12"/>
    <s v="BHP Electric Distribution - Mass-WY"/>
    <n v="921053.03"/>
    <n v="263019.80849757331"/>
    <x v="4"/>
    <s v="BHP Elec Distribution-WY-Weston County"/>
  </r>
  <r>
    <s v="BH Power Inc."/>
    <x v="28"/>
    <s v="BHP General Plant - Tower Sites-SD"/>
    <n v="743196.6"/>
    <n v="265396.6397984128"/>
    <x v="4"/>
    <s v="BHP Gen Plant Tower Sites-SD-Mount Coolidge Communication Site"/>
  </r>
  <r>
    <s v="BH Power Inc."/>
    <x v="26"/>
    <s v="BHP Electric Distribution - Mass-SD"/>
    <n v="544635.21"/>
    <n v="266214.8183848749"/>
    <x v="4"/>
    <s v="BHP Elec Distribution-SD-Fall River County"/>
  </r>
  <r>
    <s v="BH Power Inc."/>
    <x v="44"/>
    <s v="BHP Electric Transmission Lines-SD"/>
    <n v="382590.88"/>
    <n v="266459.68703112792"/>
    <x v="4"/>
    <s v="BHP Elec T Line-SD 1.01-WYODAK-LOOKOUT - 230KV"/>
  </r>
  <r>
    <s v="BH Power Inc."/>
    <x v="21"/>
    <s v="BHP Electric Substations-WY"/>
    <n v="1452997.08"/>
    <n v="269373.37288888672"/>
    <x v="4"/>
    <s v="BHP Elec Sub - WY 11 - WYOMING REFINING (D)"/>
  </r>
  <r>
    <s v="BH Power Inc."/>
    <x v="21"/>
    <s v="BHP Electric Substations-SD"/>
    <n v="419829.64"/>
    <n v="269478.9505492131"/>
    <x v="4"/>
    <s v="BHP Elec Sub - SD 32 - HILL CITY 69/24.9KV SUB (D)"/>
  </r>
  <r>
    <s v="BH Power Inc."/>
    <x v="35"/>
    <s v="BHP General Plant - State Wide-SD"/>
    <n v="539475.92000000004"/>
    <n v="272827.5671258106"/>
    <x v="4"/>
    <s v="BHP Gen Plant Other-SD Tax District 0199"/>
  </r>
  <r>
    <s v="BH Power Inc."/>
    <x v="55"/>
    <s v="BHP Electric 69KV Distrib Lines-SD"/>
    <n v="499199.12"/>
    <n v="276895.84344811155"/>
    <x v="4"/>
    <s v="BHP Elec 69KV D Line-SD 3.12-PACTOLA-BEN FRENCH #2-Pennington SD"/>
  </r>
  <r>
    <s v="BH Power Inc."/>
    <x v="21"/>
    <s v="BHP Electric Substations-SD"/>
    <n v="475221.46"/>
    <n v="279403.20556358329"/>
    <x v="4"/>
    <s v="BHP Elec Sub - SD 26 - CROSS ST SUB 69/12.47 (D)"/>
  </r>
  <r>
    <s v="BH Power Inc."/>
    <x v="21"/>
    <s v="BHP Electric Substations-SD"/>
    <n v="427065.21"/>
    <n v="280328.30080482806"/>
    <x v="4"/>
    <s v="BHP Elec Sub - SD 69 - CUSTER 26/12KV SUB (D)"/>
  </r>
  <r>
    <s v="BH Power Inc."/>
    <x v="3"/>
    <s v="BHP Elec Gen-Neil Simpson II"/>
    <n v="496811.38"/>
    <n v="281683.83732627734"/>
    <x v="4"/>
    <s v="BHP Elec Gen-Steam-NEIL SIMPSON 2/WYGEN 3 Unit 1"/>
  </r>
  <r>
    <s v="BH Power Inc."/>
    <x v="55"/>
    <s v="BHP Electric 69KV Distrib Lines-SD"/>
    <n v="633887.03"/>
    <n v="283774.75769463868"/>
    <x v="4"/>
    <s v="BHP Elec 69KV D Line-SD 3.13-PACTOLA-CUSTER-Custer SD"/>
  </r>
  <r>
    <s v="BH Power Inc."/>
    <x v="44"/>
    <s v="BHP Electric Transmission Lines-SD"/>
    <n v="5611911.6299999999"/>
    <n v="285302.01118849951"/>
    <x v="4"/>
    <s v="BHP Elec T Line-SD 1.23-SOUTH RAPID CITY TO WEST HILL - 230KV"/>
  </r>
  <r>
    <s v="BH Power Inc."/>
    <x v="21"/>
    <s v="BHP Electric Substations-SD"/>
    <n v="663941.82999999996"/>
    <n v="285584.21565330849"/>
    <x v="4"/>
    <s v="BHP Elec Sub - SD 77 - 38TH STREET SUB (D)"/>
  </r>
  <r>
    <s v="BH Power Inc."/>
    <x v="21"/>
    <s v="BHP Electric Substations-SD"/>
    <n v="380852.42"/>
    <n v="287747.34117041703"/>
    <x v="4"/>
    <s v="BHP Elec Sub - SD 47 - TROJAN SUB (D)"/>
  </r>
  <r>
    <s v="BH Power Inc."/>
    <x v="21"/>
    <s v="BHP Electric Substations-SD"/>
    <n v="979073.06"/>
    <n v="293132.24969786376"/>
    <x v="4"/>
    <s v="BHP Elec Sub - SD 96 - SPEARFISH PARK SUB (D)"/>
  </r>
  <r>
    <s v="BH Power Inc."/>
    <x v="64"/>
    <s v="BHP Elec Gen-Wyodak Plant"/>
    <n v="345155.09"/>
    <n v="299848.55979092728"/>
    <x v="4"/>
    <s v="BHP Elec Gen-Steam-WYODAK 1 Joint Plant Unit 1"/>
  </r>
  <r>
    <s v="BH Power Inc."/>
    <x v="22"/>
    <s v="BHP Electric 69KV Distrib Lines-SD"/>
    <n v="841804.44000000006"/>
    <n v="301658.36109813501"/>
    <x v="4"/>
    <s v="BHP Elec 69KV D Line-SD 3.13-PACTOLA-CUSTER-Pennington SD"/>
  </r>
  <r>
    <s v="BH Power Inc."/>
    <x v="22"/>
    <s v="BHP Electric 69KV Distrib Lines-SD"/>
    <n v="1206274.75"/>
    <n v="304551.57700905192"/>
    <x v="4"/>
    <s v="BHP Elec 69KV D Line-SD 3.07-YELLOW CREEK-SUNDANCE HILL #1-Lawrence SD"/>
  </r>
  <r>
    <s v="BH Power Inc."/>
    <x v="26"/>
    <s v="BHP Electric Distribution - Mass-SD"/>
    <n v="810555.48"/>
    <n v="305944.48686268646"/>
    <x v="4"/>
    <s v="BHP Elec Distribution-SD-Custer County"/>
  </r>
  <r>
    <s v="BH Power Inc."/>
    <x v="21"/>
    <s v="BHP Electric Substations-SD"/>
    <n v="1533036.87"/>
    <n v="306765.66005682753"/>
    <x v="4"/>
    <s v="BHP Elec Sub - SD 103 - CLEVELAND STREET SUB (D)"/>
  </r>
  <r>
    <s v="BH Power Inc."/>
    <x v="55"/>
    <s v="BHP Electric 69KV Distrib Lines-MT"/>
    <n v="233036.93"/>
    <n v="307276.91601739475"/>
    <x v="4"/>
    <s v="BHP Elec 69KV D Line-MT 3.18-SUNDANCE HILL-BELLE CREEK-Carter MT"/>
  </r>
  <r>
    <s v="BH Power Inc."/>
    <x v="21"/>
    <s v="BHP Electric Substations-WY"/>
    <n v="816210.33000000007"/>
    <n v="309156.73973976297"/>
    <x v="4"/>
    <s v="BHP Elec Sub - WY 28 - OSAGE 230KV SUB (D)"/>
  </r>
  <r>
    <s v="BH Power Inc."/>
    <x v="10"/>
    <s v="BHP Electric Distribution - Mass-WY"/>
    <n v="608000.45000000007"/>
    <n v="309425.42093377811"/>
    <x v="4"/>
    <s v="BHP Elec Distribution-WY-Meters &amp; Transformers"/>
  </r>
  <r>
    <s v="BH Power Inc."/>
    <x v="21"/>
    <s v="BHP Electric Substations-SD"/>
    <n v="588997.63"/>
    <n v="316561.82377808192"/>
    <x v="4"/>
    <s v="BHP Elec Sub - SD 81 - MERILLAT -EAST SUB (D)"/>
  </r>
  <r>
    <s v="BH Power Inc."/>
    <x v="22"/>
    <s v="BHP Electric 69KV Distrib Lines-SD"/>
    <n v="1780716.73"/>
    <n v="316651.60929761804"/>
    <x v="4"/>
    <s v="BHP Elec 69KV D Line-SD 3.10-STURGIS-LANGE-Meade SD"/>
  </r>
  <r>
    <s v="BH Power Inc."/>
    <x v="55"/>
    <s v="BHP Electric 69KV Distrib Lines-SD"/>
    <n v="617713.45000000007"/>
    <n v="317940.93018412101"/>
    <x v="4"/>
    <s v="BHP Elec 69KV D Line-SD 3.42-PIEDMONT SUB 69KV TAP LINE-Meade SD"/>
  </r>
  <r>
    <s v="BH Power Inc."/>
    <x v="12"/>
    <s v="BHP Electric Distribution - Mass-WY"/>
    <n v="1323695.71"/>
    <n v="325474.57037467079"/>
    <x v="4"/>
    <s v="BHP Elec Distribution-WY-Campbell County"/>
  </r>
  <r>
    <s v="BH Power Inc."/>
    <x v="3"/>
    <s v="BHP Elec Gen-Neil Simpson II"/>
    <n v="1359559.65"/>
    <n v="325508.14354234171"/>
    <x v="4"/>
    <s v="BHP Elec Gen-Steam-NEIL SIMPSON 2"/>
  </r>
  <r>
    <s v="BH Power Inc."/>
    <x v="22"/>
    <s v="BHP Electric 69KV Distrib Lines-SD"/>
    <n v="1092084.52"/>
    <n v="326091.5247771978"/>
    <x v="4"/>
    <s v="BHP Elec 69KV D Line-SD 3.31-PLUMA-WHITEWOOD-Lawrence SD"/>
  </r>
  <r>
    <s v="BH Power Inc."/>
    <x v="21"/>
    <s v="BHP Electric Substations-SD"/>
    <n v="645462.21"/>
    <n v="331580.38375657663"/>
    <x v="4"/>
    <s v="BHP Elec Sub - SD 34 - MERILLAT-WEST SUB (D)"/>
  </r>
  <r>
    <s v="BH Power Inc."/>
    <x v="55"/>
    <s v="BHP Electric 69KV Distrib Lines-SD"/>
    <n v="1802728.49"/>
    <n v="333274.32169742341"/>
    <x v="4"/>
    <s v="BHP Elec 69KV D Line-SD 3.15-CUSTER-WEST HILL-Custer SD"/>
  </r>
  <r>
    <s v="BH Power Inc."/>
    <x v="21"/>
    <s v="BHP Electric Substations-SD"/>
    <n v="360133.39"/>
    <n v="336362.50284225837"/>
    <x v="4"/>
    <s v="BHP Elec Sub - SD 45 - MOBILE SUB-CAMPBELL ST (D)"/>
  </r>
  <r>
    <s v="BH Power Inc."/>
    <x v="21"/>
    <s v="BHP Electric Substations-WY"/>
    <n v="643636.01"/>
    <n v="336985.06165536062"/>
    <x v="4"/>
    <s v="BHP Elec Sub - WY 20 - NSI 69/4.16KV SUB - WEST (D)"/>
  </r>
  <r>
    <s v="BH Power Inc."/>
    <x v="21"/>
    <s v="BHP Electric Substations-SD"/>
    <n v="759571.39"/>
    <n v="337264.71406864299"/>
    <x v="4"/>
    <s v="BHP Elec Sub - SD 86 - PIEDMONT SUB (D)"/>
  </r>
  <r>
    <s v="BH Power Inc."/>
    <x v="47"/>
    <s v="BHP Electric Substations-SD"/>
    <n v="939529.46"/>
    <n v="337778.12341005722"/>
    <x v="4"/>
    <s v="BHP Elec Sub - SD 89 - DC TIE (T)"/>
  </r>
  <r>
    <s v="BH Power Inc."/>
    <x v="47"/>
    <s v="BHP Electric Substations-WY"/>
    <n v="418317.79000000004"/>
    <n v="339987.10876624152"/>
    <x v="4"/>
    <s v="BHP Elec Sub - WY 03 - WYODAK 230KV SUB (T)"/>
  </r>
  <r>
    <s v="BH Power Inc."/>
    <x v="53"/>
    <s v="BHP General Plant-Land/Buildings-SD"/>
    <n v="2247536.08"/>
    <n v="340651.89810988941"/>
    <x v="4"/>
    <s v="BHP Gen Plant Land/Buildings-SD-Sturgis Office"/>
  </r>
  <r>
    <s v="BH Power Inc."/>
    <x v="27"/>
    <s v="BHP General Plant - State Wide-SD"/>
    <n v="339212.87"/>
    <n v="346131.75382510578"/>
    <x v="4"/>
    <s v="BHP Gen Plant Other-SD Tax District 0199"/>
  </r>
  <r>
    <s v="BH Power Inc."/>
    <x v="55"/>
    <s v="BHP Electric 69KV Distrib Lines-WY"/>
    <n v="2201199.06"/>
    <n v="350920.15086706623"/>
    <x v="4"/>
    <s v="BHP Elec 69KV D Line-WY 3.05-OSAGE-NEWCASTLE NORTH_x000a_-Weston  WY"/>
  </r>
  <r>
    <s v="BH Power Inc."/>
    <x v="22"/>
    <s v="BHP Electric 69KV Distrib Lines-SD"/>
    <n v="1381146.69"/>
    <n v="354436.25951557438"/>
    <x v="4"/>
    <s v="BHP Elec 69KV D Line-SD 3.06-PACTOLA-PLUMA-Lawrence SD"/>
  </r>
  <r>
    <s v="BH Power Inc."/>
    <x v="22"/>
    <s v="BHP Electric 69KV Distrib Lines-SD"/>
    <n v="2071798.39"/>
    <n v="354983.73632481409"/>
    <x v="4"/>
    <s v="BHP Elec 69KV D Line-SD 3.15-CUSTER-WEST HILL-Custer SD"/>
  </r>
  <r>
    <s v="BH Power Inc."/>
    <x v="22"/>
    <s v="BHP Electric 69KV Distrib Lines-WY"/>
    <n v="504075.5"/>
    <n v="355738.06136268598"/>
    <x v="4"/>
    <s v="BHP Elec 69KV D Line-WY 3.23-OSAGE-UPTON-Weston  WY"/>
  </r>
  <r>
    <s v="BH Power Inc."/>
    <x v="21"/>
    <s v="BHP Electric Substations-WY"/>
    <n v="2212315.35"/>
    <n v="359639.1159832952"/>
    <x v="4"/>
    <s v="BHP Elec Sub - WY 02 - NSI 69KV SUB (D)"/>
  </r>
  <r>
    <s v="BH Power Inc."/>
    <x v="11"/>
    <s v="BHP Electric Substations-NE"/>
    <n v="979971.45000000007"/>
    <n v="360290.20017183863"/>
    <x v="4"/>
    <s v="BHP Elec Sub - NE 01 - STEGALL 230KV SUB (T)"/>
  </r>
  <r>
    <s v="BH Power Inc."/>
    <x v="44"/>
    <s v="BHP Electric Transmission Lines-WY"/>
    <n v="5256191.38"/>
    <n v="361529.77864174603"/>
    <x v="4"/>
    <s v="BHP Elec T Line-WY 1.16 OSAGE-LANGE 230KV"/>
  </r>
  <r>
    <s v="BH Power Inc."/>
    <x v="21"/>
    <s v="BHP Electric Substations-SD"/>
    <n v="907636.94000000006"/>
    <n v="365535.64801341464"/>
    <x v="4"/>
    <s v="BHP Elec Sub - SD 75 - 44TH STREET SUB (D)"/>
  </r>
  <r>
    <s v="BH Power Inc."/>
    <x v="55"/>
    <s v="BHP Electric 69KV Distrib Lines-SD"/>
    <n v="1128577.49"/>
    <n v="367732.53279832151"/>
    <x v="4"/>
    <s v="BHP Elec 69KV D Line-SD 3.06-PACTOLA-PLUMA-Lawrence SD"/>
  </r>
  <r>
    <s v="BH Power Inc."/>
    <x v="21"/>
    <s v="BHP Electric Substations-SD"/>
    <n v="818488.82000000007"/>
    <n v="370100.21472587792"/>
    <x v="4"/>
    <s v="BHP Elec Sub - SD 65 - HOT SPRINGS CITY SUB (D)"/>
  </r>
  <r>
    <s v="BH Power Inc."/>
    <x v="21"/>
    <s v="BHP Electric Substations-SD"/>
    <n v="677809.99"/>
    <n v="373537.09230525274"/>
    <x v="4"/>
    <s v="BHP Elec Sub - SD 76 - SPRUCE GULCH SUB (D)"/>
  </r>
  <r>
    <s v="BH Power Inc."/>
    <x v="55"/>
    <s v="BHP Electric 69KV Distrib Lines-SD"/>
    <n v="1518696.94"/>
    <n v="373985.43124136579"/>
    <x v="4"/>
    <s v="BHP Elec 69KV D Line-SD 3.16-WEST HILL-EDGEMONT-Fall River SD"/>
  </r>
  <r>
    <s v="BH Power Inc."/>
    <x v="46"/>
    <s v="BHP General Plant-Land/Buildings-SD"/>
    <n v="1039405.23"/>
    <n v="374453.60302281106"/>
    <x v="4"/>
    <s v="BHP Gen Plant Land/Buildings-SD-RC Campus - Catron Blvd."/>
  </r>
  <r>
    <s v="BH Power Inc."/>
    <x v="22"/>
    <s v="BHP Electric 69KV Distrib Lines-SD"/>
    <n v="524697.41"/>
    <n v="375357.20748885203"/>
    <x v="4"/>
    <s v="BHP Elec 69KV D Line-SD 3.21-CUSTER-MINNEKAHTA-Custer SD"/>
  </r>
  <r>
    <s v="BH Power Inc."/>
    <x v="26"/>
    <s v="BHP Electric Distribution - Mass-SD"/>
    <n v="913525.67"/>
    <n v="377311.0064345593"/>
    <x v="4"/>
    <s v="BHP Elec Distribution-SD-Butte County"/>
  </r>
  <r>
    <s v="BH Power Inc."/>
    <x v="23"/>
    <s v="BHP Electric Distribution - Mass-SD"/>
    <n v="3549638.96"/>
    <n v="386240.99329387239"/>
    <x v="4"/>
    <s v="BHP Elec Distribution-SD-Lawrence County"/>
  </r>
  <r>
    <s v="BH Power Inc."/>
    <x v="21"/>
    <s v="BHP Electric Substations-SD"/>
    <n v="2172097.38"/>
    <n v="394867.50579991331"/>
    <x v="4"/>
    <s v="BHP Elec Sub - SD 46 - EAST NORTH STREET SUB (D)"/>
  </r>
  <r>
    <s v="BH Power Inc."/>
    <x v="11"/>
    <s v="BHP Electric Substations-SD"/>
    <n v="1687934.8900000001"/>
    <n v="398455.45211288502"/>
    <x v="4"/>
    <s v="BHP Elec Sub - SD 97 - MINNEKAHTA 230KV SUB (T)"/>
  </r>
  <r>
    <s v="BH Power Inc."/>
    <x v="21"/>
    <s v="BHP Electric Substations-SD"/>
    <n v="714953.85"/>
    <n v="401465.68923596392"/>
    <x v="4"/>
    <s v="BHP Elec Sub - SD 74 - MOUNTAIN VIEW SUB (D)"/>
  </r>
  <r>
    <s v="BH Power Inc."/>
    <x v="49"/>
    <s v="BHP General Plant - State Wide-SD"/>
    <n v="1573963.8399999999"/>
    <n v="405961.12393618241"/>
    <x v="4"/>
    <s v="BHP Gen Plant Other-SD Tax District 0199"/>
  </r>
  <r>
    <s v="BH Power Inc."/>
    <x v="21"/>
    <s v="BHP Electric Substations-SD"/>
    <n v="721185.92"/>
    <n v="406730.34136210423"/>
    <x v="4"/>
    <s v="BHP Elec Sub - SD 87 - SUNDANCE HILL SUB (D)"/>
  </r>
  <r>
    <s v="BH Power Inc."/>
    <x v="10"/>
    <s v="BHP Electric Distribution - Mass-SD"/>
    <n v="3014517.04"/>
    <n v="411501.11926572747"/>
    <x v="4"/>
    <s v="BHP Elec Distribution-SD-Pennington County"/>
  </r>
  <r>
    <s v="BH Power Inc."/>
    <x v="11"/>
    <s v="BHP Electric Substations-WY"/>
    <n v="1589001.15"/>
    <n v="417845.37907518452"/>
    <x v="4"/>
    <s v="BHP Elec Sub - WY 40 - DAVE JOHNSTON 230KV SUB (PACIFICORP) (T)"/>
  </r>
  <r>
    <s v="BH Power Inc."/>
    <x v="61"/>
    <s v="BHP Elec Gen-Ben French Diesel"/>
    <n v="613000.25"/>
    <n v="425985.2467827595"/>
    <x v="4"/>
    <s v="BHP Elec Gen-Other-Ben French Diesel Common"/>
  </r>
  <r>
    <s v="BH Power Inc."/>
    <x v="22"/>
    <s v="BHP Electric 69KV Distrib Lines-SD"/>
    <n v="997750.78"/>
    <n v="430459.56609130447"/>
    <x v="4"/>
    <s v="BHP Elec 69KV D Line-SD 3.36-RC SOUTHWEST LOOP-Pennington SD"/>
  </r>
  <r>
    <s v="BH Power Inc."/>
    <x v="22"/>
    <s v="BHP Electric Distribution - Mass-WY"/>
    <n v="1173401.54"/>
    <n v="431784.15761763643"/>
    <x v="4"/>
    <s v="BHP Elec Distribution-WY-Weston County"/>
  </r>
  <r>
    <s v="BH Power Inc."/>
    <x v="22"/>
    <s v="BHP Electric 69KV Distrib Lines-SD"/>
    <n v="938041.53"/>
    <n v="431814.94517049741"/>
    <x v="4"/>
    <s v="BHP Elec 69KV D Line-SD 3.30-CAMPBELL ST.-LANGE (DC)-Pennington SD"/>
  </r>
  <r>
    <s v="BH Power Inc."/>
    <x v="26"/>
    <s v="BHP Electric Distribution - Mass-SD"/>
    <n v="1194175.23"/>
    <n v="432408.87263227161"/>
    <x v="4"/>
    <s v="BHP Elec Distribution-SD-Meade County"/>
  </r>
  <r>
    <s v="BH Power Inc."/>
    <x v="44"/>
    <s v="BHP Electric Transmission Lines-NE"/>
    <n v="13165758.15"/>
    <n v="433095.38214155851"/>
    <x v="4"/>
    <s v="BHP Elec T Line-NE 1.04-WEST HILL-STEGALL - 230KV"/>
  </r>
  <r>
    <s v="BH Power Inc."/>
    <x v="62"/>
    <s v="BHP Elec Gen-Neil Simpson II"/>
    <n v="2038711.61"/>
    <n v="437129.08585695183"/>
    <x v="4"/>
    <s v="BHP Elec Gen-Steam-NEIL SIMPSON 2"/>
  </r>
  <r>
    <s v="BH Power Inc."/>
    <x v="55"/>
    <s v="BHP Electric 69KV Distrib Lines-WY"/>
    <n v="443467.07"/>
    <n v="438451.60266477731"/>
    <x v="4"/>
    <s v="BHP Elec 69KV D Line-WY 3.23-OSAGE-UPTON-Weston  WY"/>
  </r>
  <r>
    <s v="BH Power Inc."/>
    <x v="32"/>
    <s v="BHP Electric Transmission Lines-SD"/>
    <n v="9310390.7599999998"/>
    <n v="450339.31828145043"/>
    <x v="4"/>
    <s v="BHP Elec T Line-SD 1.16 - OSAGE- LANGE 230 KV"/>
  </r>
  <r>
    <s v="BH Power Inc."/>
    <x v="21"/>
    <s v="BHP Electric Substations-SD"/>
    <n v="813215.37"/>
    <n v="453742.35554729076"/>
    <x v="4"/>
    <s v="BHP Elec Sub - SD 14 - KIRK SWITCH STATION (D)"/>
  </r>
  <r>
    <s v="BH Power Inc."/>
    <x v="21"/>
    <s v="BHP Electric Substations-SD"/>
    <n v="1418591.15"/>
    <n v="453976.97722083592"/>
    <x v="4"/>
    <s v="BHP Elec Sub - SD 24 - CUSTER SUB (D)"/>
  </r>
  <r>
    <s v="BH Power Inc."/>
    <x v="21"/>
    <s v="BHP Electric Substations-SD"/>
    <n v="1248838.48"/>
    <n v="457753.41617588431"/>
    <x v="4"/>
    <s v="BHP Elec Sub - SD 35 - PACTOLA SUB (D)"/>
  </r>
  <r>
    <s v="BH Power Inc."/>
    <x v="28"/>
    <s v="BHP General Plant - Tower Sites-SD"/>
    <n v="859637.31"/>
    <n v="458907.9739492294"/>
    <x v="4"/>
    <s v="BHP Gen Plant Tower Sites-SD-Terry Peak Communication Site"/>
  </r>
  <r>
    <s v="BH Power Inc."/>
    <x v="55"/>
    <s v="BHP Electric 69KV Distrib Lines-SD"/>
    <n v="930324.36"/>
    <n v="465090.05815564952"/>
    <x v="4"/>
    <s v="BHP Elec 69KV D Line-SD 3.13-PACTOLA-CUSTER-Pennington SD"/>
  </r>
  <r>
    <s v="BH Power Inc."/>
    <x v="14"/>
    <s v="BHP Electric Distribution - Mass-SD"/>
    <n v="986151.36"/>
    <n v="466475.95353060204"/>
    <x v="4"/>
    <s v="BHP Elec Distribution-SD-Fall River County"/>
  </r>
  <r>
    <s v="BH Power Inc."/>
    <x v="21"/>
    <s v="BHP Electric Substations-SD"/>
    <n v="916051.56"/>
    <n v="469241.7508572092"/>
    <x v="4"/>
    <s v="BHP Elec Sub - SD 84 - MALL 69/24.9KV SUB (D)"/>
  </r>
  <r>
    <s v="BH Power Inc."/>
    <x v="32"/>
    <s v="BHP Electric Transmission Lines-SD"/>
    <n v="1237849.55"/>
    <n v="478223.86149557866"/>
    <x v="4"/>
    <s v="BHP Elec T Line-SD 1.06-MINNEKAHTA-OSAGE - 230KV"/>
  </r>
  <r>
    <s v="BH Power Inc."/>
    <x v="21"/>
    <s v="BHP Electric Substations-SD"/>
    <n v="936840.8"/>
    <n v="485276.82491656911"/>
    <x v="4"/>
    <s v="BHP Elec Sub - SD 06 - BEN FRENCH 24.9KV SUB (D)"/>
  </r>
  <r>
    <s v="BH Power Inc."/>
    <x v="55"/>
    <s v="BHP Electric 69KV Distrib Lines-SD"/>
    <n v="2071756.2"/>
    <n v="493792.93863851647"/>
    <x v="4"/>
    <s v="BHP Elec 69KV D Line-SD 3.10-STURGIS-LANGE-Meade SD"/>
  </r>
  <r>
    <s v="BH Power Inc."/>
    <x v="21"/>
    <s v="BHP Electric Substations-SD"/>
    <n v="1664451.07"/>
    <n v="498042.87135641481"/>
    <x v="4"/>
    <s v="BHP Elec Sub - SD 28 - CEMETARY SUB (D)"/>
  </r>
  <r>
    <s v="BH Power Inc."/>
    <x v="27"/>
    <s v="BHP General Plant - State Wide-WY"/>
    <n v="491896.12"/>
    <n v="502362.51986428961"/>
    <x v="4"/>
    <s v="BHP Gen Plant Other-WY Tax District 0801"/>
  </r>
  <r>
    <s v="BH Power Inc."/>
    <x v="21"/>
    <s v="BHP Electric Substations-SD"/>
    <n v="1449695.22"/>
    <n v="529256.62371345877"/>
    <x v="4"/>
    <s v="BHP Elec Sub - SD 51 - PLUMA SUB (D)"/>
  </r>
  <r>
    <s v="BH Power Inc."/>
    <x v="21"/>
    <s v="BHP Electric Substations-SD"/>
    <n v="2308027.06"/>
    <n v="536447.32541899942"/>
    <x v="4"/>
    <s v="BHP Elec Sub - SD 94 - SOUTH RAPID CITY SUB 12.47KV (D)"/>
  </r>
  <r>
    <s v="BH Power Inc."/>
    <x v="21"/>
    <s v="BHP Electric Substations-SD"/>
    <n v="2338844.7200000002"/>
    <n v="545140.07638879248"/>
    <x v="4"/>
    <s v="BHP Elec Sub - SD 85 - RADIO DRIVE SUB SW RC (D)"/>
  </r>
  <r>
    <s v="BH Power Inc."/>
    <x v="21"/>
    <s v="BHP Electric Substations-SD"/>
    <n v="1265662.71"/>
    <n v="562570.94129938132"/>
    <x v="4"/>
    <s v="BHP Elec Sub - SD 83 - STURGIS 12.47KV SUB (D)"/>
  </r>
  <r>
    <s v="BH Power Inc."/>
    <x v="55"/>
    <s v="BHP Electric 69KV Distrib Lines-SD"/>
    <n v="1579682.7000000002"/>
    <n v="597019.15912036097"/>
    <x v="4"/>
    <s v="BHP Elec 69KV D Line-SD 3.07-YELLOW CREEK-SUNDANCE HILL #1-Lawrence SD"/>
  </r>
  <r>
    <s v="BH Power Inc."/>
    <x v="44"/>
    <s v="BHP Electric Transmission Lines-SD"/>
    <n v="992458.23"/>
    <n v="606122.4761819382"/>
    <x v="4"/>
    <s v="BHP Elec T Line-SD 1.06-MINNEKAHTA-OSAGE - 230KV"/>
  </r>
  <r>
    <s v="BH Power Inc."/>
    <x v="44"/>
    <s v="BHP Electric Transmission Lines-SD"/>
    <n v="1073185.57"/>
    <n v="611264.34619409835"/>
    <x v="4"/>
    <s v="BHP Elec T Line-SD 1.03-LANGE- SOUTH RAPID CITY - 230KV"/>
  </r>
  <r>
    <s v="BH Power Inc."/>
    <x v="29"/>
    <s v="BHP General Plant-Land/Buildings-SD"/>
    <n v="1133867.71"/>
    <n v="615654.84231930901"/>
    <x v="4"/>
    <s v="BHP Gen Plant Land/Buildings-SD-Rapid City Service Center"/>
  </r>
  <r>
    <s v="BH Power Inc."/>
    <x v="37"/>
    <s v="BHP Electric Distribution - Mass-SD"/>
    <n v="1147016.33"/>
    <n v="615893.34417302103"/>
    <x v="4"/>
    <s v="BHP Elec Distribution-SD-Pennington County"/>
  </r>
  <r>
    <s v="BH Power Inc."/>
    <x v="21"/>
    <s v="BHP Electric Substations-SD"/>
    <n v="1611950"/>
    <n v="615991.77947923937"/>
    <x v="4"/>
    <s v="BHP Elec Sub - SD 78 - CENTURY ROAD SUB (D)"/>
  </r>
  <r>
    <s v="BH Power Inc."/>
    <x v="32"/>
    <s v="BHP Electric Transmission Lines-WY"/>
    <n v="1767729.17"/>
    <n v="618575.67112380604"/>
    <x v="4"/>
    <s v="BHP Elec T Line-WY 1.06-MINNEKAHTA-OSAGE - 230KV"/>
  </r>
  <r>
    <s v="BH Power Inc."/>
    <x v="12"/>
    <s v="BHP Electric Distribution - Mass-SD"/>
    <n v="2023781.65"/>
    <n v="622698.56585561729"/>
    <x v="4"/>
    <s v="BHP Elec Distribution-SD-Custer County"/>
  </r>
  <r>
    <s v="BH Power Inc."/>
    <x v="21"/>
    <s v="BHP Electric Substations-SD"/>
    <n v="1825525.35"/>
    <n v="635986.22770202172"/>
    <x v="4"/>
    <s v="BHP Elec Sub - SD 30 - FOURTH ST SUB (D)"/>
  </r>
  <r>
    <s v="BH Power Inc."/>
    <x v="55"/>
    <s v="BHP Electric 69KV Distrib Lines-SD"/>
    <n v="1210644.67"/>
    <n v="639494.37030221452"/>
    <x v="4"/>
    <s v="BHP Elec 69KV D Line-SD 3.36-RC SOUTHWEST LOOP-Pennington SD"/>
  </r>
  <r>
    <s v="BH Power Inc."/>
    <x v="21"/>
    <s v="BHP Electric Substations-WY"/>
    <n v="1210755.1200000001"/>
    <n v="648517.75335489213"/>
    <x v="4"/>
    <s v="BHP Elec Sub - WY 01 - OSAGE 69KV STEEL SUB (D)"/>
  </r>
  <r>
    <s v="BH Power Inc."/>
    <x v="31"/>
    <s v="BHP General Plant - State Wide-SD"/>
    <n v="1515045.1099999999"/>
    <n v="651655.6473141138"/>
    <x v="4"/>
    <s v="BHP Gen Plant Other-SD Tax District 0199"/>
  </r>
  <r>
    <s v="BH Power Inc."/>
    <x v="32"/>
    <s v="BHP Electric Transmission Lines-WY"/>
    <n v="10685515.050000001"/>
    <n v="651683.12543862197"/>
    <x v="4"/>
    <s v="BHP Elec T Line-WY 1.15 TECKLA-OSAGE 230KV"/>
  </r>
  <r>
    <s v="BH Power Inc."/>
    <x v="21"/>
    <s v="BHP Electric Substations-SD"/>
    <n v="1689630.1"/>
    <n v="652266.87519228505"/>
    <x v="4"/>
    <s v="BHP Elec Sub - SD 73 - WHITEWOOD 69/24.9KV SUB (D)"/>
  </r>
  <r>
    <s v="BH Power Inc."/>
    <x v="3"/>
    <s v="BHP Elec Gen-Wyodak Plant"/>
    <n v="1290312.51"/>
    <n v="653848.30021524231"/>
    <x v="4"/>
    <s v="BHP Elec Gen-Steam-WYODAK 1 Joint Plant Unit 1"/>
  </r>
  <r>
    <s v="BH Power Inc."/>
    <x v="33"/>
    <s v="BHP Electric Distribution - Mass-SD"/>
    <n v="1125316.8700000001"/>
    <n v="655654.99655511335"/>
    <x v="4"/>
    <s v="BHP Elec Distribution-SD-Pennington County"/>
  </r>
  <r>
    <s v="BH Power Inc."/>
    <x v="12"/>
    <s v="BHP Electric Distribution - Mass-SD"/>
    <n v="1896145.4300000002"/>
    <n v="656513.34919705288"/>
    <x v="4"/>
    <s v="BHP Elec Distribution-SD-Butte County"/>
  </r>
  <r>
    <s v="BH Power Inc."/>
    <x v="40"/>
    <s v="BHP Elec Gen-Prairie Gen-Cheyenne"/>
    <n v="4139152"/>
    <n v="658983.80307261099"/>
    <x v="4"/>
    <s v="BHP Elec Gen-Other-CPGS Common"/>
  </r>
  <r>
    <s v="BH Power Inc."/>
    <x v="44"/>
    <s v="BHP Electric Transmission Lines-WY"/>
    <n v="1081558.18"/>
    <n v="674880.84273133078"/>
    <x v="4"/>
    <s v="BHP Elec T Line-WY 1.06-MINNEKAHTA-OSAGE - 230KV"/>
  </r>
  <r>
    <s v="BH Power Inc."/>
    <x v="60"/>
    <s v="BHP Elec Gen-Lange CT"/>
    <n v="1564134.72"/>
    <n v="677183.87030205631"/>
    <x v="4"/>
    <s v="BHP Elec Gen-Other-Lange CT Unit 1"/>
  </r>
  <r>
    <s v="BH Power Inc."/>
    <x v="14"/>
    <s v="BHP Electric Distribution - Mass-SD"/>
    <n v="1499449.12"/>
    <n v="685103.76291668788"/>
    <x v="4"/>
    <s v="BHP Elec Distribution-SD-Butte County"/>
  </r>
  <r>
    <s v="BH Power Inc."/>
    <x v="55"/>
    <s v="BHP Electric 69KV Distrib Lines-SD"/>
    <n v="1930766.44"/>
    <n v="694620.53903145436"/>
    <x v="4"/>
    <s v="BHP Elec 69KV D Line-SD 3.31-PLUMA-WHITEWOOD-Lawrence SD"/>
  </r>
  <r>
    <s v="BH Power Inc."/>
    <x v="14"/>
    <s v="BHP Electric Distribution - Mass-SD"/>
    <n v="1753246.21"/>
    <n v="697157.95912547165"/>
    <x v="4"/>
    <s v="BHP Elec Distribution-SD-Custer County"/>
  </r>
  <r>
    <s v="BH Power Inc."/>
    <x v="34"/>
    <s v="BHP General Plant - State Wide-SD"/>
    <n v="1782438.3399999999"/>
    <n v="698118.77823503758"/>
    <x v="4"/>
    <s v="BHP Gen Plant Other-SD Tax District 0199"/>
  </r>
  <r>
    <s v="BH Power Inc."/>
    <x v="12"/>
    <s v="BHP Electric Distribution - Mass-SD"/>
    <n v="2639560.08"/>
    <n v="719712.25569015578"/>
    <x v="4"/>
    <s v="BHP Elec Distribution-SD-Fall River County"/>
  </r>
  <r>
    <s v="BH Power Inc."/>
    <x v="32"/>
    <s v="BHP Electric Transmission Lines-WY"/>
    <n v="4843319.2300000004"/>
    <n v="720448.77787467674"/>
    <x v="4"/>
    <s v="BHP Elec T Line-WY 1.11-DONKEY CREEK TO PUMPKIN BUTTES - 230KV"/>
  </r>
  <r>
    <s v="BH Power Inc."/>
    <x v="29"/>
    <s v="BHP General Plant-Land/Buildings-SD"/>
    <n v="912138.39"/>
    <n v="850116.22083301411"/>
    <x v="4"/>
    <s v="BHP Gen Plant Land/Buildings-SD-RC General Office"/>
  </r>
  <r>
    <s v="BH Power Inc."/>
    <x v="27"/>
    <s v="BHP Elec Gen-Neil Simpson II"/>
    <n v="844163.06"/>
    <n v="859657.24517959263"/>
    <x v="4"/>
    <s v="BHP Elec Gen-Steam-NEIL SIMPSON 2"/>
  </r>
  <r>
    <s v="BH Power Inc."/>
    <x v="55"/>
    <s v="BHP Electric 69KV Distrib Lines-SD"/>
    <n v="1394929.1600000001"/>
    <n v="869121.45138146961"/>
    <x v="4"/>
    <s v="BHP Elec 69KV D Line-SD 3.30-CAMPBELL ST.-LANGE (DC)-Pennington SD"/>
  </r>
  <r>
    <s v="BH Power Inc."/>
    <x v="55"/>
    <s v="BHP Electric 69KV Distrib Lines-SD"/>
    <n v="846775.57000000007"/>
    <n v="870282.17147468193"/>
    <x v="4"/>
    <s v="BHP Elec 69KV D Line-SD 3.21-CUSTER-MINNEKAHTA-Fall River SD"/>
  </r>
  <r>
    <s v="BH Power Inc."/>
    <x v="32"/>
    <s v="BHP Electric Transmission Lines-WY"/>
    <n v="6390983.5099999998"/>
    <n v="873625.39692389057"/>
    <x v="4"/>
    <s v="BHP Elec T Line-WY 1.12-PUMPKIN BUTTES TO WINDSTAR - 230KV"/>
  </r>
  <r>
    <s v="BH Power Inc."/>
    <x v="58"/>
    <s v="BHP General Plant - State Wide-SD"/>
    <n v="2198116.08"/>
    <n v="878396.96214833099"/>
    <x v="4"/>
    <s v="BHP Gen Plant Other-SD Tax District 0199"/>
  </r>
  <r>
    <s v="BH Power Inc."/>
    <x v="23"/>
    <s v="BHP Electric Distribution - Mass-SD"/>
    <n v="7252575.4299999997"/>
    <n v="897463.44416310161"/>
    <x v="4"/>
    <s v="BHP Elec Distribution-SD-Pennington County"/>
  </r>
  <r>
    <s v="BH Power Inc."/>
    <x v="21"/>
    <s v="BHP Electric Substations-SD"/>
    <n v="2267806.61"/>
    <n v="915057.97585540148"/>
    <x v="4"/>
    <s v="BHP Elec Sub - SD 91 - SOUTH RAPID CITY SUB (D)"/>
  </r>
  <r>
    <s v="BH Power Inc."/>
    <x v="21"/>
    <s v="BHP Electric Substations-WY"/>
    <n v="3639599.3200000003"/>
    <n v="973902.90662915702"/>
    <x v="4"/>
    <s v="BHP Elec Sub - WY 27 - WYODAK 230KV SUB (D)"/>
  </r>
  <r>
    <s v="BH Power Inc."/>
    <x v="32"/>
    <s v="BHP Electric Transmission Lines-SD"/>
    <n v="1794173.07"/>
    <n v="978272.21292693401"/>
    <x v="4"/>
    <s v="BHP Elec T Line-SD 1.02-LOOKOUT-LANGE - 230KV"/>
  </r>
  <r>
    <s v="BH Power Inc."/>
    <x v="61"/>
    <s v="BHP Elec Gen-Corriedale Wind Farm"/>
    <n v="43629869.719999999"/>
    <n v="981017.62065419997"/>
    <x v="4"/>
    <s v="BHP Elec Gen-Corriedale Wind Farm"/>
  </r>
  <r>
    <s v="BH Power Inc."/>
    <x v="26"/>
    <s v="BHP Electric Distribution - Mass-SD"/>
    <n v="2127586.58"/>
    <n v="989336.82888600219"/>
    <x v="4"/>
    <s v="BHP Elec Distribution-SD-Lawrence County"/>
  </r>
  <r>
    <s v="BH Power Inc."/>
    <x v="22"/>
    <s v="BHP Electric Distribution - Mass-SD"/>
    <n v="3254472.11"/>
    <n v="992681.93329747254"/>
    <x v="4"/>
    <s v="BHP Elec Distribution-SD-Fall River County"/>
  </r>
  <r>
    <s v="BH Power Inc."/>
    <x v="22"/>
    <s v="BHP Electric Distribution - Mass-SD"/>
    <n v="3357902.26"/>
    <n v="998175.84257249522"/>
    <x v="4"/>
    <s v="BHP Elec Distribution-SD-Butte County"/>
  </r>
  <r>
    <s v="BH Power Inc."/>
    <x v="44"/>
    <s v="BHP Electric Transmission Lines-SD"/>
    <n v="15065436.970000001"/>
    <n v="1036226.36603945"/>
    <x v="4"/>
    <s v="BHP Elec T Line-SD 1.16 - OSAGE- LANGE 230 KV"/>
  </r>
  <r>
    <s v="BH Power Inc."/>
    <x v="40"/>
    <s v="BHP Elec Gen-Ben French CT"/>
    <n v="1349158.57"/>
    <n v="1038128.46766487"/>
    <x v="4"/>
    <s v="BHP Elec Gen-Other-Ben French CT Common"/>
  </r>
  <r>
    <s v="BH Power Inc."/>
    <x v="32"/>
    <s v="BHP Electric Transmission Lines-WY"/>
    <n v="2737205.16"/>
    <n v="1040000.56893719"/>
    <x v="4"/>
    <s v="BHP Elec T Line-WY 1.07-OSAGE-WYODAK - 230KV"/>
  </r>
  <r>
    <s v="BH Power Inc."/>
    <x v="52"/>
    <s v="BHP General Plant-Land/Buildings-SD"/>
    <n v="2194885.2400000002"/>
    <n v="1077231.1994267099"/>
    <x v="4"/>
    <s v="BHP Gen Plant Land/Buildings-SD-RC Campus - Catron Blvd."/>
  </r>
  <r>
    <s v="BH Power Inc."/>
    <x v="44"/>
    <s v="BHP Electric Transmission Lines-WY"/>
    <n v="5150711.18"/>
    <n v="1093029.7549428099"/>
    <x v="4"/>
    <s v="BHP Elec T Line-WY 1.11-DONKEY CREEK TO PUMPKIN BUTTES - 230KV"/>
  </r>
  <r>
    <s v="BH Power Inc."/>
    <x v="39"/>
    <s v="BHP Elec Gen-Prairie Gen-Cheyenne"/>
    <n v="6172243.6799999997"/>
    <n v="1102584.8827942801"/>
    <x v="4"/>
    <s v="BHP Elec Gen-Other-CPGS Combined Cycle"/>
  </r>
  <r>
    <s v="BH Power Inc."/>
    <x v="21"/>
    <s v="BHP Electric Substations-SD"/>
    <n v="1702949.9"/>
    <n v="1117946.42370581"/>
    <x v="4"/>
    <s v="BHP Elec Sub - SD 68 - WEST HILL SUB (D)"/>
  </r>
  <r>
    <s v="BH Power Inc."/>
    <x v="32"/>
    <s v="BHP Electric Transmission Lines-WY"/>
    <n v="2695146.71"/>
    <n v="1119077.44076784"/>
    <x v="4"/>
    <s v="BHP Elec T Line-WY 1.01-WYODAK-LOOKOUT - 230KV"/>
  </r>
  <r>
    <s v="BH Power Inc."/>
    <x v="39"/>
    <s v="BHP Elec Gen-Lange CT"/>
    <n v="2258592.35"/>
    <n v="1145440.51565662"/>
    <x v="4"/>
    <s v="BHP Elec Gen-Other-Lange CT Unit 1"/>
  </r>
  <r>
    <s v="BH Power Inc."/>
    <x v="60"/>
    <s v="BHP Elec Gen-Ben French CT"/>
    <n v="1325465.6600000001"/>
    <n v="1160696.8798074899"/>
    <x v="4"/>
    <s v="BHP Elec Gen-Other-Ben French CT Common"/>
  </r>
  <r>
    <s v="BH Power Inc."/>
    <x v="21"/>
    <s v="BHP Electric Substations-SD"/>
    <n v="2417337.12"/>
    <n v="1192812.6608302"/>
    <x v="4"/>
    <s v="BHP Elec Sub - SD 05 - BEN FRENCH 69KV SUB (D)"/>
  </r>
  <r>
    <s v="BH Power Inc."/>
    <x v="21"/>
    <s v="BHP Electric Substations-SD"/>
    <n v="3046541.17"/>
    <n v="1196364.3235315699"/>
    <x v="4"/>
    <s v="BHP Elec Sub - SD 44 - WAREHOUSE (D)"/>
  </r>
  <r>
    <s v="BH Power Inc."/>
    <x v="44"/>
    <s v="BHP Electric Transmission Lines-WY"/>
    <n v="13856455.99"/>
    <n v="1201718.30110591"/>
    <x v="4"/>
    <s v="BHP Elec T Line-WY 1.15 TECKLA-OSAGE 230KV"/>
  </r>
  <r>
    <s v="BH Power Inc."/>
    <x v="22"/>
    <s v="BHP Electric 69KV Distrib Lines-SD"/>
    <n v="3665931.96"/>
    <n v="1213106.9480074099"/>
    <x v="4"/>
    <s v="BHP Elec 69KV D Line-SD 3.11-RAPID CITY LOOP-Pennington SD"/>
  </r>
  <r>
    <s v="BH Power Inc."/>
    <x v="39"/>
    <s v="BHP Elec Gen-Neil Simpson CT"/>
    <n v="2170350.38"/>
    <n v="1226737.90575645"/>
    <x v="4"/>
    <s v="BHP Elec Gen-Other-Neil Simpson CT Unit 1"/>
  </r>
  <r>
    <s v="BH Power Inc."/>
    <x v="11"/>
    <s v="BHP Electric Substations-WY"/>
    <n v="4684705.13"/>
    <n v="1231894.8862310799"/>
    <x v="4"/>
    <s v="BHP Elec Sub - WY 30 - WINDSTAR 230KV SUB (PACIFICORP) (T)"/>
  </r>
  <r>
    <s v="BH Power Inc."/>
    <x v="44"/>
    <s v="BHP Electric Transmission Lines-WY"/>
    <n v="1999497.77"/>
    <n v="1237960.22828264"/>
    <x v="4"/>
    <s v="BHP Elec T Line-WY 1.07-OSAGE-WYODAK - 230KV"/>
  </r>
  <r>
    <s v="BH Power Inc."/>
    <x v="11"/>
    <s v="BHP Electric Substations-SD"/>
    <n v="2727426.23"/>
    <n v="1256180.3904007401"/>
    <x v="4"/>
    <s v="BHP Elec Sub - SD 01 - RC 230/69KV LANGE SUB (T)"/>
  </r>
  <r>
    <s v="BH Power Inc."/>
    <x v="55"/>
    <s v="BHP Electric Distribution - Mass-WY"/>
    <n v="3290492.92"/>
    <n v="1269815.85693532"/>
    <x v="4"/>
    <s v="BHP Elec Distribution-WY-Weston County"/>
  </r>
  <r>
    <s v="BH Power Inc."/>
    <x v="44"/>
    <s v="BHP Electric Transmission Lines-SD"/>
    <n v="1773356.49"/>
    <n v="1272750.1120853"/>
    <x v="4"/>
    <s v="BHP Elec T Line-SD 1.02-LOOKOUT-LANGE - 230KV"/>
  </r>
  <r>
    <s v="BH Power Inc."/>
    <x v="55"/>
    <s v="BHP Electric 69KV Distrib Lines-SD"/>
    <n v="1209008.57"/>
    <n v="1296682.23424642"/>
    <x v="4"/>
    <s v="BHP Elec 69KV D Line-SD 3.21-CUSTER-MINNEKAHTA-Custer SD"/>
  </r>
  <r>
    <s v="BH Power Inc."/>
    <x v="11"/>
    <s v="BHP Electric Substations-SD"/>
    <n v="2442123.2000000002"/>
    <n v="1305895.8847083501"/>
    <x v="4"/>
    <s v="BHP Elec Sub - SD 21 - WEST HILL 230/69KV SUB (T)"/>
  </r>
  <r>
    <s v="BH Power Inc."/>
    <x v="21"/>
    <s v="BHP Electric Substations-SD"/>
    <n v="3818490.01"/>
    <n v="1308084.47019316"/>
    <x v="4"/>
    <s v="BHP Elec Sub - SD 98 - MINNEKAHTA 69KV SUB (D)"/>
  </r>
  <r>
    <s v="BH Power Inc."/>
    <x v="63"/>
    <s v="BHP General Plant - State Wide-SD"/>
    <n v="6145288.9699999997"/>
    <n v="1312526.99275241"/>
    <x v="4"/>
    <s v="BHP Gen Plant Other-SD Tax District 0199"/>
  </r>
  <r>
    <s v="BH Power Inc."/>
    <x v="11"/>
    <s v="BHP Electric Substations-SD"/>
    <n v="2291995.06"/>
    <n v="1318036.8651333801"/>
    <x v="4"/>
    <s v="BHP Elec Sub - SD 16 - YELLOW CREEK SUB (T)"/>
  </r>
  <r>
    <s v="BH Power Inc."/>
    <x v="22"/>
    <s v="BHP Electric Distribution - Mass-SD"/>
    <n v="3959799.15"/>
    <n v="1368594.0781493301"/>
    <x v="4"/>
    <s v="BHP Elec Distribution-SD-Meade County"/>
  </r>
  <r>
    <s v="BH Power Inc."/>
    <x v="44"/>
    <s v="BHP Electric Transmission Lines-WY"/>
    <n v="7111611.2999999998"/>
    <n v="1382376.8371406901"/>
    <x v="4"/>
    <s v="BHP Elec T Line-WY 1.12-PUMPKIN BUTTES TO WINDSTAR - 230KV"/>
  </r>
  <r>
    <s v="BH Power Inc."/>
    <x v="11"/>
    <s v="BHP Electric Substations-WY"/>
    <n v="2064134.68"/>
    <n v="1382858.4028237101"/>
    <x v="4"/>
    <s v="BHP Elec Sub - WY 03 - WYODAK 230KV SUB (T)"/>
  </r>
  <r>
    <s v="BH Power Inc."/>
    <x v="21"/>
    <s v="BHP Electric Substations-WY"/>
    <n v="2893129.8"/>
    <n v="1388455.60958559"/>
    <x v="4"/>
    <s v="BHP Elec Sub - WY 22 - NSII 69KV SUB (D)"/>
  </r>
  <r>
    <s v="BH Power Inc."/>
    <x v="39"/>
    <s v="BHP Elec Gen-Prairie Gen-Cheyenne"/>
    <n v="7814518.2000000002"/>
    <n v="1471354.0557945699"/>
    <x v="4"/>
    <s v="BHP Elec Gen-Other-CPGS Common"/>
  </r>
  <r>
    <s v="BH Power Inc."/>
    <x v="11"/>
    <s v="BHP Electric Substations-WY"/>
    <n v="4203292.4000000004"/>
    <n v="1472899.4244443399"/>
    <x v="4"/>
    <s v="BHP Elec Sub - WY 07 - OSAGE 230KV SUB (T)"/>
  </r>
  <r>
    <s v="BH Power Inc."/>
    <x v="22"/>
    <s v="BHP Electric Distribution - Mass-SD"/>
    <n v="6148831.6500000004"/>
    <n v="1517946.8651167001"/>
    <x v="4"/>
    <s v="BHP Elec Distribution-SD-Custer County"/>
  </r>
  <r>
    <s v="BH Power Inc."/>
    <x v="11"/>
    <s v="BHP Electric Substations-SD"/>
    <n v="4544964.38"/>
    <n v="1539774.6001804401"/>
    <x v="4"/>
    <s v="BHP Elec Sub - SD 88 - SOUTH RAPID CITY SUB (T)"/>
  </r>
  <r>
    <s v="BH Power Inc."/>
    <x v="11"/>
    <s v="BHP Electric Substations-SD"/>
    <n v="2549800.35"/>
    <n v="1601614.8489721301"/>
    <x v="4"/>
    <s v="BHP Elec Sub - SD 15 - LOOKOUT 230/69KV SUB (T)"/>
  </r>
  <r>
    <s v="BH Power Inc."/>
    <x v="44"/>
    <s v="BHP Electric Transmission Lines-WY"/>
    <n v="2275451.56"/>
    <n v="1644616.3756180201"/>
    <x v="4"/>
    <s v="BHP Elec T Line-WY 1.01-WYODAK-LOOKOUT - 230KV"/>
  </r>
  <r>
    <s v="BH Power Inc."/>
    <x v="21"/>
    <s v="BHP Electric Substations-SD"/>
    <n v="2711977.83"/>
    <n v="1686790.48810225"/>
    <x v="4"/>
    <s v="BHP Elec Sub - SD 93 - YELLOW CREEK SUB (D)"/>
  </r>
  <r>
    <s v="BH Power Inc."/>
    <x v="11"/>
    <s v="BHP Electric Substations-WY"/>
    <n v="6156156.5099999998"/>
    <n v="1740676.66810602"/>
    <x v="4"/>
    <s v="BHP Elec Sub - WY 29 - DONKEY CREEK 230KV (T)"/>
  </r>
  <r>
    <s v="BH Power Inc."/>
    <x v="65"/>
    <s v="BHP Elec Gen-Neil Simpson II"/>
    <n v="15722902.73"/>
    <n v="1749117.0296902901"/>
    <x v="4"/>
    <s v="BHP Elec Gen-Steam-NEIL SIMPSON 2"/>
  </r>
  <r>
    <s v="BH Power Inc."/>
    <x v="55"/>
    <s v="BHP Electric 69KV Distrib Lines-SD"/>
    <n v="4917043.2300000004"/>
    <n v="1809730.6970118601"/>
    <x v="4"/>
    <s v="BHP Elec 69KV D Line-SD 3.11-RAPID CITY LOOP-Pennington SD"/>
  </r>
  <r>
    <s v="BH Power Inc."/>
    <x v="14"/>
    <s v="BHP Electric Distribution - Mass-SD"/>
    <n v="3839855.84"/>
    <n v="1857074.5676325001"/>
    <x v="4"/>
    <s v="BHP Elec Distribution-SD-Meade County"/>
  </r>
  <r>
    <s v="BH Power Inc."/>
    <x v="26"/>
    <s v="BHP Electric Distribution - Mass-SD"/>
    <n v="5067163.2"/>
    <n v="2010871.96862877"/>
    <x v="4"/>
    <s v="BHP Elec Distribution-SD-Pennington County"/>
  </r>
  <r>
    <s v="BH Power Inc."/>
    <x v="21"/>
    <s v="BHP Electric Substations-SD"/>
    <n v="2980387.18"/>
    <n v="2044028.6619590099"/>
    <x v="4"/>
    <s v="BHP Elec Sub - SD 42 - USBR E RCTIE/CAMPBELL ST SUB (D)"/>
  </r>
  <r>
    <s v="BH Power Inc."/>
    <x v="61"/>
    <s v="BHP Elec Gen-Prairie Gen-Cheyenne"/>
    <n v="10957868.6"/>
    <n v="2218631.5928475899"/>
    <x v="4"/>
    <s v="BHP Elec Gen-Other-CPGS Common"/>
  </r>
  <r>
    <s v="BH Power Inc."/>
    <x v="21"/>
    <s v="BHP Electric Substations-SD"/>
    <n v="5457686"/>
    <n v="2242773.2082237196"/>
    <x v="4"/>
    <s v="BHP Elec Sub - SD 92 - LOOKOUT 230/69KV SUB (D)"/>
  </r>
  <r>
    <s v="BH Power Inc."/>
    <x v="65"/>
    <s v="BHP Elec Gen-WYGen 3"/>
    <n v="9679279.0399999991"/>
    <n v="2244311.3931639302"/>
    <x v="4"/>
    <s v="BHP Elec Gen-Steam-WYGEN 3 Unit 1"/>
  </r>
  <r>
    <s v="BH Power Inc."/>
    <x v="14"/>
    <s v="BHP Electric Distribution - Mass-SD"/>
    <n v="6193933.75"/>
    <n v="2334499.7560163396"/>
    <x v="4"/>
    <s v="BHP Elec Distribution-SD-Lawrence County"/>
  </r>
  <r>
    <s v="BH Power Inc."/>
    <x v="1"/>
    <s v="BHP Elec Gen-Neil Simpson II"/>
    <n v="4418249.67"/>
    <n v="2546694.4997773101"/>
    <x v="4"/>
    <s v="BHP Elec Gen-Steam-NEIL SIMPSON 2/WYGEN 3 Unit 1"/>
  </r>
  <r>
    <s v="BH Power Inc."/>
    <x v="53"/>
    <s v="BHP General Plant-Land/Buildings-SD"/>
    <n v="9583502.6099999994"/>
    <n v="2548411.80465492"/>
    <x v="4"/>
    <s v="BHP Gen Plant Land/Buildings-SD-Rapid City Service Center"/>
  </r>
  <r>
    <s v="BH Power Inc."/>
    <x v="55"/>
    <s v="BHP Electric Distribution - Mass-SD"/>
    <n v="8467815.6799999997"/>
    <n v="2888652.6290219799"/>
    <x v="4"/>
    <s v="BHP Elec Distribution-SD-Butte County"/>
  </r>
  <r>
    <s v="BH Power Inc."/>
    <x v="6"/>
    <s v="BHP Elec Gen-Neil Simpson II"/>
    <n v="25133468.98"/>
    <n v="3019833.0162827196"/>
    <x v="4"/>
    <s v="BHP Elec Gen-Steam-NEIL SIMPSON 2"/>
  </r>
  <r>
    <s v="BH Power Inc."/>
    <x v="22"/>
    <s v="BHP Electric Distribution - Mass-SD"/>
    <n v="7643234.9000000004"/>
    <n v="3170729.3033136297"/>
    <x v="4"/>
    <s v="BHP Elec Distribution-SD-Lawrence County"/>
  </r>
  <r>
    <s v="BH Power Inc."/>
    <x v="55"/>
    <s v="BHP Electric Distribution - Mass-SD"/>
    <n v="8984264.6300000008"/>
    <n v="3235155.7761486499"/>
    <x v="4"/>
    <s v="BHP Elec Distribution-SD-Fall River County"/>
  </r>
  <r>
    <s v="BH Power Inc."/>
    <x v="61"/>
    <s v="BHP Elec Gen-Ben French CT"/>
    <n v="4243171.91"/>
    <n v="3296249.8351166798"/>
    <x v="4"/>
    <s v="BHP Elec Gen-Other-Ben French CT Unit 2"/>
  </r>
  <r>
    <s v="BH Power Inc."/>
    <x v="53"/>
    <s v="BHP General Plant-Land/Buildings-SD"/>
    <n v="55940967.219999999"/>
    <n v="3370703.7980786399"/>
    <x v="4"/>
    <s v="BHP Gen Plant Land/Buildings-SD-RC Campus - Catron Blvd."/>
  </r>
  <r>
    <s v="BH Power Inc."/>
    <x v="61"/>
    <s v="BHP Elec Gen-Ben French CT"/>
    <n v="4157771.46"/>
    <n v="3403821.2318697199"/>
    <x v="4"/>
    <s v="BHP Elec Gen-Other-Ben French CT Unit 1"/>
  </r>
  <r>
    <s v="BH Power Inc."/>
    <x v="21"/>
    <s v="BHP Electric Substations-SD"/>
    <n v="8644662.5500000007"/>
    <n v="3476998.2769186199"/>
    <x v="4"/>
    <s v="BHP Elec Sub - SD 37 - RC 230/69-24.9 LANGE SUB (D)"/>
  </r>
  <r>
    <s v="BH Power Inc."/>
    <x v="61"/>
    <s v="BHP Elec Gen-Ben French CT"/>
    <n v="4205771.8"/>
    <n v="3517138.7567147696"/>
    <x v="4"/>
    <s v="BHP Elec Gen-Other-Ben French CT Unit 3"/>
  </r>
  <r>
    <s v="BH Power Inc."/>
    <x v="55"/>
    <s v="BHP Electric Distribution - Mass-SD"/>
    <n v="7176966.7300000004"/>
    <n v="3545435.5549721899"/>
    <x v="4"/>
    <s v="BHP Elec Distribution-SD-Meade County"/>
  </r>
  <r>
    <s v="BH Power Inc."/>
    <x v="55"/>
    <s v="BHP Electric Distribution - Mass-SD"/>
    <n v="9394397.5800000001"/>
    <n v="3556758.1868018"/>
    <x v="4"/>
    <s v="BHP Elec Distribution-SD-Custer County"/>
  </r>
  <r>
    <s v="BH Power Inc."/>
    <x v="12"/>
    <s v="BHP Electric Distribution - Mass-SD"/>
    <n v="8758658.1099999994"/>
    <n v="3619003.66459837"/>
    <x v="4"/>
    <s v="BHP Elec Distribution-SD-Meade County"/>
  </r>
  <r>
    <s v="BH Power Inc."/>
    <x v="67"/>
    <s v="BHP Elec Gen-Neil Simpson II"/>
    <n v="16703907.34"/>
    <n v="3792917.0740087596"/>
    <x v="4"/>
    <s v="BHP Elec Gen-Steam-NEIL SIMPSON 2"/>
  </r>
  <r>
    <s v="BH Power Inc."/>
    <x v="66"/>
    <s v="BHP General Plant-Land/Buildings-SD"/>
    <n v="7613174.8300000001"/>
    <n v="3814132.1482659797"/>
    <x v="4"/>
    <s v="BHP Gen Plant Land/Buildings-SD-RC Campus - Catron Blvd."/>
  </r>
  <r>
    <s v="BH Power Inc."/>
    <x v="12"/>
    <s v="BHP Electric Distribution - Mass-SD"/>
    <n v="11903191.43"/>
    <n v="3829507.0248180898"/>
    <x v="4"/>
    <s v="BHP Elec Distribution-SD-Lawrence County"/>
  </r>
  <r>
    <s v="BH Power Inc."/>
    <x v="61"/>
    <s v="BHP Elec Gen-Ben French CT"/>
    <n v="5291510.5599999996"/>
    <n v="4434992.4956312105"/>
    <x v="4"/>
    <s v="BHP Elec Gen-Other-Ben French CT Unit 4"/>
  </r>
  <r>
    <s v="BH Power Inc."/>
    <x v="22"/>
    <s v="BHP Electric Distribution - Mass-SD"/>
    <n v="17454881.27"/>
    <n v="4804801.1132275602"/>
    <x v="4"/>
    <s v="BHP Elec Distribution-SD-Pennington County"/>
  </r>
  <r>
    <s v="BH Power Inc."/>
    <x v="13"/>
    <s v="BHP Electric Distribution - Mass-SD"/>
    <n v="13641175.16"/>
    <n v="5438156.43530019"/>
    <x v="4"/>
    <s v="BHP Elec Distribution-SD-Meters &amp; Transformers"/>
  </r>
  <r>
    <s v="BH Power Inc."/>
    <x v="14"/>
    <s v="BHP Electric Distribution - Mass-SD"/>
    <n v="13210541.279999999"/>
    <n v="5659984.1694663595"/>
    <x v="4"/>
    <s v="BHP Elec Distribution-SD-Pennington County"/>
  </r>
  <r>
    <s v="BH Power Inc."/>
    <x v="1"/>
    <s v="BHP Elec Gen-Wyodak Plant"/>
    <n v="7532898.7400000002"/>
    <n v="6626823.6292798799"/>
    <x v="4"/>
    <s v="BHP Elec Gen-Steam-WYODAK 1 Joint Plant Unit 1"/>
  </r>
  <r>
    <s v="BH Power Inc."/>
    <x v="11"/>
    <s v="BHP Electric Substations-SD"/>
    <n v="24190722.359999999"/>
    <n v="6750591.5230225604"/>
    <x v="4"/>
    <s v="BHP Elec Sub - SD 89 - DC TIE (T)"/>
  </r>
  <r>
    <s v="BH Power Inc."/>
    <x v="67"/>
    <s v="BHP Elec Gen-Wyodak Plant"/>
    <n v="15170486.51"/>
    <n v="7357814.5722078504"/>
    <x v="4"/>
    <s v="BHP Elec Gen-Steam-WYODAK 1 Joint Plant Unit 1"/>
  </r>
  <r>
    <s v="BH Power Inc."/>
    <x v="65"/>
    <s v="BHP Elec Gen-Neil Simpson II"/>
    <n v="13055315.609999999"/>
    <n v="7694529.9647571398"/>
    <x v="4"/>
    <s v="BHP Elec Gen-Steam-NEIL SIMPSON 2/WYGEN 3 Unit 1"/>
  </r>
  <r>
    <s v="BH Power Inc."/>
    <x v="55"/>
    <s v="BHP Electric Distribution - Mass-SD"/>
    <n v="17590356.949999999"/>
    <n v="7931769.6408679606"/>
    <x v="4"/>
    <s v="BHP Elec Distribution-SD-Lawrence County"/>
  </r>
  <r>
    <s v="BH Power Inc."/>
    <x v="65"/>
    <s v="BHP Elec Gen-Wyodak Plant"/>
    <n v="9215535.6899999995"/>
    <n v="9338124.5577656794"/>
    <x v="4"/>
    <s v="BHP Elec Gen-Steam-WYODAK 1 Joint Plant Unit 1"/>
  </r>
  <r>
    <s v="BH Power Inc."/>
    <x v="55"/>
    <s v="BHP Electric Distribution - Mass-SD"/>
    <n v="19997263.420000002"/>
    <n v="9372857.8474308699"/>
    <x v="4"/>
    <s v="BHP Elec Distribution-SD-Pennington County"/>
  </r>
  <r>
    <s v="BH Power Inc."/>
    <x v="10"/>
    <s v="BHP Electric Distribution - Mass-SD"/>
    <n v="25207607.420000002"/>
    <n v="9896554.6233249996"/>
    <x v="4"/>
    <s v="BHP Elec Distribution-SD-Meters &amp; Transformers"/>
  </r>
  <r>
    <s v="BH Power Inc."/>
    <x v="67"/>
    <s v="BHP Elec Gen-WYGen 3"/>
    <n v="63826239.759999998"/>
    <n v="11453293.38235704"/>
    <x v="4"/>
    <s v="BHP Elec Gen-Steam-WYGEN 3 Unit 1"/>
  </r>
  <r>
    <s v="BH Power Inc."/>
    <x v="61"/>
    <s v="BHP Elec Gen-Prairie Gen-Cheyenne"/>
    <n v="58936820.18"/>
    <n v="11949611.50295978"/>
    <x v="4"/>
    <s v="BHP Elec Gen-Other-CPGS Combined Cycle"/>
  </r>
  <r>
    <s v="BH Power Inc."/>
    <x v="61"/>
    <s v="BHP Elec Gen-Lange CT"/>
    <n v="28908464.280000001"/>
    <n v="12057633.53719417"/>
    <x v="4"/>
    <s v="BHP Elec Gen-Other-Lange CT Unit 1"/>
  </r>
  <r>
    <s v="BH Power Inc."/>
    <x v="67"/>
    <s v="BHP Elec Gen-Neil Simpson II"/>
    <n v="25168860.789999999"/>
    <n v="13309100.464554019"/>
    <x v="4"/>
    <s v="BHP Elec Gen-Steam-NEIL SIMPSON 2/WYGEN 3 Unit 1"/>
  </r>
  <r>
    <s v="BH Power Inc."/>
    <x v="6"/>
    <s v="BHP Elec Gen-WYGen 3"/>
    <n v="62840918.189999998"/>
    <n v="13334764.44026004"/>
    <x v="4"/>
    <s v="BHP Elec Gen-Steam-WYGEN 3 Unit 1"/>
  </r>
  <r>
    <s v="BH Power Inc."/>
    <x v="61"/>
    <s v="BHP Elec Gen-Neil Simpson CT"/>
    <n v="31044205.879999999"/>
    <n v="13410294.060889469"/>
    <x v="4"/>
    <s v="BHP Elec Gen-Other-Neil Simpson CT Unit 1"/>
  </r>
  <r>
    <s v="BH Power Inc."/>
    <x v="12"/>
    <s v="BHP Electric Distribution - Mass-SD"/>
    <n v="31283256.09"/>
    <n v="13566768.230472559"/>
    <x v="4"/>
    <s v="BHP Elec Distribution-SD-Pennington County"/>
  </r>
  <r>
    <s v="BH Power Inc."/>
    <x v="6"/>
    <s v="BHP Elec Gen-Neil Simpson II"/>
    <n v="68662316.349999994"/>
    <n v="35126542.166918032"/>
    <x v="4"/>
    <s v="BHP Elec Gen-Steam-NEIL SIMPSON 2/WYGEN 3 Unit 1"/>
  </r>
  <r>
    <s v="BH Power Inc."/>
    <x v="6"/>
    <s v="BHP Elec Gen-Wyodak Plant"/>
    <n v="81977918.280000001"/>
    <n v="44425988.634409919"/>
    <x v="4"/>
    <s v="BHP Elec Gen-Steam-WYODAK 1 Joint Plant Unit 1"/>
  </r>
  <r>
    <s v="BH Power Inc."/>
    <x v="0"/>
    <s v="BHP Electric Distribution - Mass-SD"/>
    <n v="8687872.4499999993"/>
    <n v="-733388.35342060553"/>
    <x v="5"/>
    <s v="BHP Elec Distribution-SD-Meters &amp; Transformers"/>
  </r>
  <r>
    <s v="BH Power Inc."/>
    <x v="2"/>
    <s v="BHP Electric Distribution - Mass-SD"/>
    <n v="1381080.3900000001"/>
    <n v="-646056.9324941138"/>
    <x v="5"/>
    <s v="BHP Elec Distribution-SD-Meters &amp; Transformers"/>
  </r>
  <r>
    <s v="BH Power Inc."/>
    <x v="1"/>
    <s v="BHP Elec Gen-WYGen 3"/>
    <n v="5507631.9199999999"/>
    <n v="-627355.08370749641"/>
    <x v="5"/>
    <s v="BHP Elec Gen-Steam-WYGEN 3 Unit 1"/>
  </r>
  <r>
    <s v="BH Power Inc."/>
    <x v="3"/>
    <s v="BHP Elec Gen-WYGen 3"/>
    <n v="49202.05"/>
    <n v="-558730.89997086278"/>
    <x v="5"/>
    <s v="BHP Elec Gen-Steam-WYGEN 3 Unit 1"/>
  </r>
  <r>
    <s v="BH Power Inc."/>
    <x v="4"/>
    <s v="BHP Electric Distribution - Mass-SD"/>
    <n v="1736874.47"/>
    <n v="-524646.76664026419"/>
    <x v="5"/>
    <s v="BHP Elec Distribution-SD-Pennington County"/>
  </r>
  <r>
    <s v="BH Power Inc."/>
    <x v="4"/>
    <s v="BHP Electric Distribution - Mass-SD"/>
    <n v="1171265.3"/>
    <n v="-270069.60794570978"/>
    <x v="5"/>
    <s v="BHP Elec Distribution-SD-Lawrence County"/>
  </r>
  <r>
    <s v="BH Power Inc."/>
    <x v="4"/>
    <s v="BHP Electric Distribution - Mass-SD"/>
    <n v="880233.72"/>
    <n v="-230029.69331205709"/>
    <x v="5"/>
    <s v="BHP Elec Distribution-SD-Custer County"/>
  </r>
  <r>
    <s v="BH Power Inc."/>
    <x v="4"/>
    <s v="BHP Electric Distribution - Mass-SD"/>
    <n v="1143010.57"/>
    <n v="-195374.03813662421"/>
    <x v="5"/>
    <s v="BHP Elec Distribution-SD-Meade County"/>
  </r>
  <r>
    <s v="BH Power Inc."/>
    <x v="4"/>
    <s v="BHP Electric Distribution - Mass-SD"/>
    <n v="642671.19000000006"/>
    <n v="-121635.723202865"/>
    <x v="5"/>
    <s v="BHP Elec Distribution-SD-Fall River County"/>
  </r>
  <r>
    <s v="BH Power Inc."/>
    <x v="4"/>
    <s v="BHP Electric Distribution - Mass-SD"/>
    <n v="292605.11"/>
    <n v="-113012.26566535991"/>
    <x v="5"/>
    <s v="BHP Elec Distribution-SD-Butte County"/>
  </r>
  <r>
    <s v="BH Power Inc."/>
    <x v="4"/>
    <s v="BHP Electric Distribution - Mass-WY"/>
    <n v="487990.83"/>
    <n v="-92062.456321976395"/>
    <x v="5"/>
    <s v="BHP Elec Distribution-WY-Weston County"/>
  </r>
  <r>
    <s v="BH Power Inc."/>
    <x v="5"/>
    <s v="BHP General Plant - State Wide-SD"/>
    <n v="190597.87"/>
    <n v="-83309.069125079302"/>
    <x v="5"/>
    <s v="BHP Gen Plant Other-SD Tax District 0199"/>
  </r>
  <r>
    <s v="BH Power Inc."/>
    <x v="2"/>
    <s v="BHP Electric Distribution - Mass-WY"/>
    <n v="55572.770000000004"/>
    <n v="-46021.155226097799"/>
    <x v="5"/>
    <s v="BHP Elec Distribution-WY-Meters &amp; Transformers"/>
  </r>
  <r>
    <s v="BH Power Inc."/>
    <x v="7"/>
    <s v="BHP General Plant-Land/Buildings-SD"/>
    <n v="64367.11"/>
    <n v="-13955.198822819601"/>
    <x v="5"/>
    <s v="BHP Gen Plant Land/Buildings-SD-Rapid City Service Center"/>
  </r>
  <r>
    <s v="BH Power Inc."/>
    <x v="7"/>
    <s v="BHP General Plant-Land/Buildings-SD"/>
    <n v="61148.08"/>
    <n v="-13257.292645788801"/>
    <x v="5"/>
    <s v="BHP Gen Plant Land/Buildings-SD-Sturgis Service/Distribution Center"/>
  </r>
  <r>
    <s v="BH Power Inc."/>
    <x v="0"/>
    <s v="BHP Electric Distribution - Mass-WY"/>
    <n v="80442.61"/>
    <n v="-12510.319980844999"/>
    <x v="5"/>
    <s v="BHP Elec Distribution-WY-Meters &amp; Transformers"/>
  </r>
  <r>
    <s v="BH Power Inc."/>
    <x v="7"/>
    <s v="BHP General Plant-Land/Buildings-SD"/>
    <n v="48274.79"/>
    <n v="-10466.281499664401"/>
    <x v="5"/>
    <s v="BHP Gen Plant Land/Buildings-SD-Custer Warehouse"/>
  </r>
  <r>
    <s v="BH Power Inc."/>
    <x v="4"/>
    <s v="BHP Electric Distribution - Mass-SD"/>
    <n v="38691.599999999999"/>
    <n v="-9798.7119280560019"/>
    <x v="5"/>
    <s v="BHP Elec Distribution-SD-Unspecified (CCNC Conversion)"/>
  </r>
  <r>
    <s v="BH Power Inc."/>
    <x v="4"/>
    <s v="BHP Electric Distribution - Mass-MT"/>
    <n v="50031.880000000005"/>
    <n v="-9319.7481475761997"/>
    <x v="5"/>
    <s v="BHP Elec Distribution-MT-Powder River County"/>
  </r>
  <r>
    <s v="BH Power Inc."/>
    <x v="8"/>
    <s v="BHP Electric 69KV Distrib Lines-SD"/>
    <n v="212353.45"/>
    <n v="-4159.0094374395003"/>
    <x v="5"/>
    <s v="BHP Elec 69KV D Line-SD 3.36-RC SOUTHWEST LOOP-Pennington SD"/>
  </r>
  <r>
    <s v="BH Power Inc."/>
    <x v="9"/>
    <s v="BHP Electric Substations-SD"/>
    <n v="427303.03"/>
    <n v="-3575.4281923129001"/>
    <x v="5"/>
    <s v="BHP Elec Sub - SD 103 - CLEVELAND STREET SUB (D)"/>
  </r>
  <r>
    <s v="BH Power Inc."/>
    <x v="8"/>
    <s v="BHP Electric 69KV Distrib Lines-SD"/>
    <n v="151732.04"/>
    <n v="-3072.6663287214001"/>
    <x v="5"/>
    <s v="BHP Elec 69KV D Line-SD 3.30-CAMPBELL ST.-LANGE (DC)-Pennington SD"/>
  </r>
  <r>
    <s v="BH Power Inc."/>
    <x v="4"/>
    <s v="BHP Electric Distribution - Mass-WY"/>
    <n v="11501.35"/>
    <n v="-2642.0772258341003"/>
    <x v="5"/>
    <s v="BHP Elec Distribution-WY-Campbell County"/>
  </r>
  <r>
    <s v="BH Power Inc."/>
    <x v="2"/>
    <s v="BHP Electric Distribution - Mass-SD"/>
    <n v="1618.05"/>
    <n v="-2303.1069666149997"/>
    <x v="5"/>
    <s v="BHP Elec Distribution-SD-Lawrence County"/>
  </r>
  <r>
    <s v="BH Power Inc."/>
    <x v="4"/>
    <s v="BHP Electric Distribution - Mass-MT"/>
    <n v="5386.75"/>
    <n v="-2271.5695659234998"/>
    <x v="5"/>
    <s v="BHP Elec Distribution-MT-Carter County"/>
  </r>
  <r>
    <s v="BH Power Inc."/>
    <x v="10"/>
    <s v="BHP Electric Distribution - Mass-MT"/>
    <n v="-13861.970000000001"/>
    <n v="-2259.1997262378"/>
    <x v="5"/>
    <s v="BHP Elec Distribution-MT-Powder River County"/>
  </r>
  <r>
    <s v="BH Power Inc."/>
    <x v="9"/>
    <s v="BHP Electric Substations-SD"/>
    <n v="311092.72000000003"/>
    <n v="-2019.1815193592001"/>
    <x v="5"/>
    <s v="BHP Elec Sub - SD 106 - EAST MEADE SUB (D)"/>
  </r>
  <r>
    <s v="BH Power Inc."/>
    <x v="8"/>
    <s v="BHP Electric 69KV Distrib Lines-SD"/>
    <n v="151808.15"/>
    <n v="-1814.7466854539"/>
    <x v="5"/>
    <s v="BHP Elec 69KV D Line-SD 3.31-PLUMA-WHITEWOOD-Lawrence SD"/>
  </r>
  <r>
    <s v="BH Power Inc."/>
    <x v="7"/>
    <s v="BHP Elec Gen-Neil Simpson II"/>
    <n v="8080.8200000000006"/>
    <n v="-1751.9731700152001"/>
    <x v="5"/>
    <s v="BHP Elec Gen-Steam-NEIL SIMPSON 2"/>
  </r>
  <r>
    <s v="BH Power Inc."/>
    <x v="9"/>
    <s v="BHP Electric Substations-SD"/>
    <n v="77738.2"/>
    <n v="-1553.5304546563"/>
    <x v="5"/>
    <s v="BHP Elec Sub - SD 83 - STURGIS 12.47KV SUB (D)"/>
  </r>
  <r>
    <s v="BH Power Inc."/>
    <x v="8"/>
    <s v="BHP Electric Distribution - Mass-SD"/>
    <n v="55336.08"/>
    <n v="-1456.9862073822001"/>
    <x v="5"/>
    <s v="BHP Elec Distribution-SD-Pennington County"/>
  </r>
  <r>
    <s v="BH Power Inc."/>
    <x v="9"/>
    <s v="BHP Electric Substations-SD"/>
    <n v="69420.44"/>
    <n v="-1438.3134272131999"/>
    <x v="5"/>
    <s v="BHP Elec Sub - SD 87 - SUNDANCE HILL SUB (D)"/>
  </r>
  <r>
    <s v="BH Power Inc."/>
    <x v="9"/>
    <s v="BHP Electric 69KV Distrib Lines-SD"/>
    <n v="145257.92000000001"/>
    <n v="-1351.7396993568"/>
    <x v="5"/>
    <s v="BHP Elec 69KV D Line-SD 3.11-RAPID CITY LOOP-Pennington SD"/>
  </r>
  <r>
    <s v="BH Power Inc."/>
    <x v="9"/>
    <s v="BHP Electric Substations-SD"/>
    <n v="54820.04"/>
    <n v="-1326.1398539601"/>
    <x v="5"/>
    <s v="BHP Elec Sub - SD 91 - SOUTH RAPID CITY SUB (D)"/>
  </r>
  <r>
    <s v="BH Power Inc."/>
    <x v="8"/>
    <s v="BHP Electric 69KV Distrib Lines-SD"/>
    <n v="77173.210000000006"/>
    <n v="-1211.2528862121001"/>
    <x v="5"/>
    <s v="BHP Elec 69KV D Line-SD 3.42-PIEDMONT SUB 69KV TAP LINE-Meade SD"/>
  </r>
  <r>
    <s v="BH Power Inc."/>
    <x v="9"/>
    <s v="BHP Electric Substations-SD"/>
    <n v="42000"/>
    <n v="-1139.69352"/>
    <x v="5"/>
    <s v="BHP Elec Sub - SD 46 - EAST NORTH STREET SUB (D)"/>
  </r>
  <r>
    <s v="BH Power Inc."/>
    <x v="7"/>
    <s v="BHP General Plant-Land/Buildings-SD"/>
    <n v="5219.0600000000004"/>
    <n v="-1131.5254012216001"/>
    <x v="5"/>
    <s v="BHP Gen Plant Land/Buildings-SD-RC Campus - Catron Blvd."/>
  </r>
  <r>
    <s v="BH Power Inc."/>
    <x v="9"/>
    <s v="BHP Electric Substations-SD"/>
    <n v="44009"/>
    <n v="-1070.31252279"/>
    <x v="5"/>
    <s v="BHP Elec Sub - SD 84 - MALL 69/24.9KV SUB (D)"/>
  </r>
  <r>
    <s v="BH Power Inc."/>
    <x v="8"/>
    <s v="BHP Electric 69KV Distrib Lines-SD"/>
    <n v="55204.71"/>
    <n v="-962.87383675360002"/>
    <x v="5"/>
    <s v="BHP Elec 69KV D Line-SD 3.07-YELLOW CREEK-SUNDANCE HILL #1-Lawrence SD"/>
  </r>
  <r>
    <s v="BH Power Inc."/>
    <x v="8"/>
    <s v="BHP Electric 69KV Distrib Lines-MT"/>
    <n v="20312.07"/>
    <n v="-853.32691971810004"/>
    <x v="5"/>
    <s v="BHP Elec 69KV D Line-MT 3.18-SUNDANCE HILL-BELLE CREEK-Powder River MT"/>
  </r>
  <r>
    <s v="BH Power Inc."/>
    <x v="8"/>
    <s v="BHP Electric 69KV Distrib Lines-SD"/>
    <n v="36566.78"/>
    <n v="-842.27262849959993"/>
    <x v="5"/>
    <s v="BHP Elec 69KV D Line-SD 3.27-YELLOW CREEK-KIRK (EAST TIE)-Lawrence SD"/>
  </r>
  <r>
    <s v="BH Power Inc."/>
    <x v="8"/>
    <s v="BHP Electric 69KV Distrib Lines-SD"/>
    <n v="24209.16"/>
    <n v="-817.93460547920006"/>
    <x v="5"/>
    <s v="BHP Elec 69KV D Line-SD 3.08-KIRK-SUNDANCE HILL #2-Lawrence SD"/>
  </r>
  <r>
    <s v="BH Power Inc."/>
    <x v="8"/>
    <s v="BHP Electric 69KV Distrib Lines-SD"/>
    <n v="24128.65"/>
    <n v="-794.67491617150006"/>
    <x v="5"/>
    <s v="BHP Elec 69KV D Line-SD 3.21-CUSTER-MINNEKAHTA-Custer SD"/>
  </r>
  <r>
    <s v="BH Power Inc."/>
    <x v="8"/>
    <s v="BHP Electric 69KV Distrib Lines-SD"/>
    <n v="35463.56"/>
    <n v="-792.08684446480004"/>
    <x v="5"/>
    <s v="BHP Elec 69KV D Line-SD 3.28-YELLOW CREEK-PLUMA (DC)-Lawrence SD"/>
  </r>
  <r>
    <s v="BH Power Inc."/>
    <x v="8"/>
    <s v="BHP Electric 69KV Distrib Lines-SD"/>
    <n v="35138.590000000004"/>
    <n v="-781.23520107780007"/>
    <x v="5"/>
    <s v="BHP Elec 69KV D Line-SD 3.29-YELLOW CREEK-PACTOLA TIE (DC)-Lawrence SD"/>
  </r>
  <r>
    <s v="BH Power Inc."/>
    <x v="9"/>
    <s v="BHP General Plant - State Wide-SD"/>
    <n v="38126.660000000003"/>
    <n v="-712.58041260120001"/>
    <x v="5"/>
    <s v="BHP Gen Plant Other-SD Tax District 0612"/>
  </r>
  <r>
    <s v="BH Power Inc."/>
    <x v="4"/>
    <s v="BHP Electric Distribution - Mass-WY"/>
    <n v="2985.83"/>
    <n v="-680.64457872590003"/>
    <x v="5"/>
    <s v="BHP Elec Distribution-WY-Crook County"/>
  </r>
  <r>
    <s v="BH Power Inc."/>
    <x v="9"/>
    <s v="BHP Electric Substations-SD"/>
    <n v="13053.12"/>
    <n v="-672.677528112"/>
    <x v="5"/>
    <s v="BHP Elec Sub - SD 51 - PLUMA SUB (D)"/>
  </r>
  <r>
    <s v="BH Power Inc."/>
    <x v="9"/>
    <s v="BHP Electric Substations-SD"/>
    <n v="24959.850000000002"/>
    <n v="-653.87568643500003"/>
    <x v="5"/>
    <s v="BHP Elec Sub - SD 78 - CENTURY ROAD SUB (D)"/>
  </r>
  <r>
    <s v="BH Power Inc."/>
    <x v="9"/>
    <s v="BHP Electric Substations-SD"/>
    <n v="18468"/>
    <n v="-639.78009083999996"/>
    <x v="5"/>
    <s v="BHP Elec Sub - SD 34 - MERILLAT-WEST SUB (D)"/>
  </r>
  <r>
    <s v="BH Power Inc."/>
    <x v="2"/>
    <s v="BHP Electric Distribution - Mass-MT"/>
    <n v="2521.91"/>
    <n v="-591.61694530429997"/>
    <x v="5"/>
    <s v="BHP Elec Distribution-MT-Meters &amp; Transformers"/>
  </r>
  <r>
    <s v="BH Power Inc."/>
    <x v="9"/>
    <s v="BHP Electric Substations-SD"/>
    <n v="20000"/>
    <n v="-580.24200000000008"/>
    <x v="5"/>
    <s v="BHP Elec Sub - SD 28 - CEMETARY SUB (D)"/>
  </r>
  <r>
    <s v="BH Power Inc."/>
    <x v="8"/>
    <s v="BHP Electric 69KV Distrib Lines-SD"/>
    <n v="27375.4"/>
    <n v="-576.96180730200001"/>
    <x v="5"/>
    <s v="BHP Elec 69KV D Line-SD 3.11-RAPID CITY LOOP-Pennington SD"/>
  </r>
  <r>
    <s v="BH Power Inc."/>
    <x v="8"/>
    <s v="BHP Electric 69KV Distrib Lines-SD"/>
    <n v="16691.060000000001"/>
    <n v="-549.71855890460006"/>
    <x v="5"/>
    <s v="BHP Elec 69KV D Line-SD 3.21-CUSTER-MINNEKAHTA-Fall River SD"/>
  </r>
  <r>
    <s v="BH Power Inc."/>
    <x v="8"/>
    <s v="BHP Electric Distribution - Mass-SD"/>
    <n v="22513.69"/>
    <n v="-526.00549122159998"/>
    <x v="5"/>
    <s v="BHP Elec Distribution-SD-Lawrence County"/>
  </r>
  <r>
    <s v="BH Power Inc."/>
    <x v="9"/>
    <s v="BHP Electric Substations-SD"/>
    <n v="27199.170000000002"/>
    <n v="-508.34759144940006"/>
    <x v="5"/>
    <s v="BHP Elec Sub - SD 86 - PIEDMONT SUB (D)"/>
  </r>
  <r>
    <s v="BH Power Inc."/>
    <x v="8"/>
    <s v="BHP Electric 69KV Distrib Lines-SD"/>
    <n v="9500.880000000001"/>
    <n v="-435.61705325280002"/>
    <x v="5"/>
    <s v="BHP Elec 69KV D Line-SD 3.10-STURGIS-LANGE-Meade SD"/>
  </r>
  <r>
    <s v="BH Power Inc."/>
    <x v="9"/>
    <s v="BHP Electric Substations-SD"/>
    <n v="17781.03"/>
    <n v="-432.44016171930002"/>
    <x v="5"/>
    <s v="BHP Elec Sub - SD 85 - RADIO DRIVE SUB SW RC (D)"/>
  </r>
  <r>
    <s v="BH Power Inc."/>
    <x v="8"/>
    <s v="BHP Electric Distribution - Mass-SD"/>
    <n v="18024"/>
    <n v="-427.84357365820006"/>
    <x v="5"/>
    <s v="BHP Elec Distribution-SD-Custer County"/>
  </r>
  <r>
    <s v="BH Power Inc."/>
    <x v="9"/>
    <s v="BHP Electric Substations-WY"/>
    <n v="23061.23"/>
    <n v="-387.73007427610003"/>
    <x v="5"/>
    <s v="BHP Elec Sub - WY 10 - NEWCASTLE STEEL SUB (D)"/>
  </r>
  <r>
    <s v="BH Power Inc."/>
    <x v="8"/>
    <s v="BHP Electric Distribution - Mass-SD"/>
    <n v="13816.220000000001"/>
    <n v="-362.30564586060001"/>
    <x v="5"/>
    <s v="BHP Elec Distribution-SD-Fall River County"/>
  </r>
  <r>
    <s v="BH Power Inc."/>
    <x v="8"/>
    <s v="BHP Electric 69KV Distrib Lines-WY"/>
    <n v="10853.52"/>
    <n v="-338.90183769120006"/>
    <x v="5"/>
    <s v="BHP Elec 69KV D Line-WY 3.23-OSAGE-UPTON-Weston  WY"/>
  </r>
  <r>
    <s v="BH Power Inc."/>
    <x v="9"/>
    <s v="BHP Electric Substations-SD"/>
    <n v="5158"/>
    <n v="-304.53234323999999"/>
    <x v="5"/>
    <s v="BHP Elec Sub - SD 05 - BEN FRENCH 69KV SUB (D)"/>
  </r>
  <r>
    <s v="BH Power Inc."/>
    <x v="8"/>
    <s v="BHP Electric Distribution - Mass-SD"/>
    <n v="11342.62"/>
    <n v="-301.8912182716"/>
    <x v="5"/>
    <s v="BHP Elec Distribution-SD-Meade County"/>
  </r>
  <r>
    <s v="BH Power Inc."/>
    <x v="9"/>
    <s v="BHP General Plant - State Wide-WY"/>
    <n v="6755.81"/>
    <n v="-291.73409140340004"/>
    <x v="5"/>
    <s v="BHP Gen Plant Other-WY Tax District 0799"/>
  </r>
  <r>
    <s v="BH Power Inc."/>
    <x v="8"/>
    <s v="BHP Electric 69KV Distrib Lines-WY"/>
    <n v="4929.8500000000004"/>
    <n v="-268.40353035039999"/>
    <x v="5"/>
    <s v="BHP Elec 69KV D Line-WY 3.05-OSAGE-NEWCASTLE NORTH_x000a_-Weston  WY"/>
  </r>
  <r>
    <s v="BH Power Inc."/>
    <x v="8"/>
    <s v="BHP Electric 69KV Distrib Lines-SD"/>
    <n v="10230"/>
    <n v="-256.04149546450003"/>
    <x v="5"/>
    <s v="BHP Elec 69KV D Line-SD 3.09-SUNDANCE HILL-STURGIS-Lawrence SD"/>
  </r>
  <r>
    <s v="BH Power Inc."/>
    <x v="8"/>
    <s v="BHP Electric Distribution - Mass-MT"/>
    <n v="5991.64"/>
    <n v="-250.01137341120003"/>
    <x v="5"/>
    <s v="BHP Elec Distribution-MT-Powder River County"/>
  </r>
  <r>
    <s v="BH Power Inc."/>
    <x v="8"/>
    <s v="BHP Electric 69KV Distrib Lines-WY"/>
    <n v="5474.53"/>
    <n v="-248.05714051890001"/>
    <x v="5"/>
    <s v="BHP Elec 69KV D Line-WY 3.19-OSAGE-NEWCASTLE SOUTH-Weston  WY"/>
  </r>
  <r>
    <s v="BH Power Inc."/>
    <x v="8"/>
    <s v="BHP Electric 69KV Distrib Lines-SD"/>
    <n v="7043.85"/>
    <n v="-234.48380848940002"/>
    <x v="5"/>
    <s v="BHP Elec 69KV D Line-SD 3.08-KIRK-SUNDANCE HILL #2-Butte SD"/>
  </r>
  <r>
    <s v="BH Power Inc."/>
    <x v="9"/>
    <s v="BHP Electric Substations-SD"/>
    <n v="5797.7"/>
    <n v="-222.60750359099998"/>
    <x v="5"/>
    <s v="BHP Elec Sub - SD 73 - WHITEWOOD 69/24.9KV SUB (D)"/>
  </r>
  <r>
    <s v="BH Power Inc."/>
    <x v="8"/>
    <s v="BHP Electric 69KV Distrib Lines-SD"/>
    <n v="4506.68"/>
    <n v="-221.24642927810001"/>
    <x v="5"/>
    <s v="BHP Elec 69KV D Line-SD 3.16-WEST HILL-EDGEMONT-Fall River SD"/>
  </r>
  <r>
    <s v="BH Power Inc."/>
    <x v="9"/>
    <s v="BHP Electric Substations-SD"/>
    <n v="4314.1400000000003"/>
    <n v="-206.13029946239999"/>
    <x v="5"/>
    <s v="BHP Elec Sub - SD 26 - CROSS ST SUB 69/12.47 (D)"/>
  </r>
  <r>
    <s v="BH Power Inc."/>
    <x v="9"/>
    <s v="BHP Electric Substations-SD"/>
    <n v="5227.76"/>
    <n v="-205.6350374296"/>
    <x v="5"/>
    <s v="BHP Elec Sub - SD 32 - HILL CITY 69/24.9KV SUB (D)"/>
  </r>
  <r>
    <s v="BH Power Inc."/>
    <x v="8"/>
    <s v="BHP Electric 69KV Distrib Lines-SD"/>
    <n v="7960.39"/>
    <n v="-199.23537366100001"/>
    <x v="5"/>
    <s v="BHP Elec 69KV D Line-SD 3.09-SUNDANCE HILL-STURGIS-Butte SD"/>
  </r>
  <r>
    <s v="BH Power Inc."/>
    <x v="8"/>
    <s v="BHP Electric 69KV Distrib Lines-SD"/>
    <n v="4654.99"/>
    <n v="-195.55999354170001"/>
    <x v="5"/>
    <s v="BHP Elec 69KV D Line-SD 3.18-SUNDANCE HILL-BELLE CREEK-Butte SD"/>
  </r>
  <r>
    <s v="BH Power Inc."/>
    <x v="9"/>
    <s v="BHP Electric Substations-SD"/>
    <n v="7343.72"/>
    <n v="-192.38416721199999"/>
    <x v="5"/>
    <s v="BHP Elec Sub - SD 74 - MOUNTAIN VIEW SUB (D)"/>
  </r>
  <r>
    <s v="BH Power Inc."/>
    <x v="9"/>
    <s v="BHP Electric Distribution - Mass-SD"/>
    <n v="213527.78"/>
    <n v="-183.68300218940001"/>
    <x v="5"/>
    <s v="BHP Elec Distribution-SD-Unspecified (CCNC Conversion)"/>
  </r>
  <r>
    <s v="BH Power Inc."/>
    <x v="8"/>
    <s v="BHP Electric Distribution - Mass-SD"/>
    <n v="7698.7"/>
    <n v="-181.50909563050001"/>
    <x v="5"/>
    <s v="BHP Elec Distribution-SD-Butte County"/>
  </r>
  <r>
    <s v="BH Power Inc."/>
    <x v="4"/>
    <s v="BHP Electric 69KV Distrib Lines-SD"/>
    <n v="-96.990000000000009"/>
    <n v="-168.90772976880001"/>
    <x v="5"/>
    <s v="BHP Elec 69KV D Line-SD 3.11-RAPID CITY LOOP-Pennington SD"/>
  </r>
  <r>
    <s v="BH Power Inc."/>
    <x v="9"/>
    <s v="BHP Electric Substations-SD"/>
    <n v="7450.37"/>
    <n v="-167.20999497660003"/>
    <x v="5"/>
    <s v="BHP Elec Sub - SD 76 - SPRUCE GULCH SUB (D)"/>
  </r>
  <r>
    <s v="BH Power Inc."/>
    <x v="11"/>
    <s v="BHP Electric Substations-WY"/>
    <n v="-1345.88"/>
    <n v="-160.52772396840001"/>
    <x v="5"/>
    <s v="BHP Elec Sub - WY 42 - BILL DURFEE (PRECORP) (T)"/>
  </r>
  <r>
    <s v="BH Power Inc."/>
    <x v="8"/>
    <s v="BHP Electric 69KV Distrib Lines-SD"/>
    <n v="2775.66"/>
    <n v="-155.5409362236"/>
    <x v="5"/>
    <s v="BHP Elec 69KV D Line-SD 3.12-PACTOLA-BEN FRENCH #2-Pennington SD"/>
  </r>
  <r>
    <s v="BH Power Inc."/>
    <x v="4"/>
    <s v="BHP Electric 69KV Distrib Lines-SD"/>
    <n v="333.97"/>
    <n v="-145.71949698669999"/>
    <x v="5"/>
    <s v="BHP Elec 69KV D Line-SD 3.21-CUSTER-MINNEKAHTA-Fall River SD"/>
  </r>
  <r>
    <s v="BH Power Inc."/>
    <x v="9"/>
    <s v="BHP Electric Substations-SD"/>
    <n v="2332.75"/>
    <n v="-143.98106950499999"/>
    <x v="5"/>
    <s v="BHP Elec Sub - SD 40 - S FIFTH STREET SUB (D)"/>
  </r>
  <r>
    <s v="BH Power Inc."/>
    <x v="9"/>
    <s v="BHP Electric Substations-SD"/>
    <n v="4800"/>
    <n v="-139.25808000000001"/>
    <x v="5"/>
    <s v="BHP Elec Sub - SD 57 - HILLS VIEW SPEARFISH SUB (D)"/>
  </r>
  <r>
    <s v="BH Power Inc."/>
    <x v="9"/>
    <s v="BHP Electric Substations-SD"/>
    <n v="3732.05"/>
    <n v="-131.00787558100001"/>
    <x v="5"/>
    <s v="BHP Elec Sub - SD 64 - EDGEMONT SUB (D)"/>
  </r>
  <r>
    <s v="BH Power Inc."/>
    <x v="9"/>
    <s v="BHP Electric Substations-SD"/>
    <n v="1826.04"/>
    <n v="-116.379189924"/>
    <x v="5"/>
    <s v="BHP Elec Sub - SD 43 - WEST BOULEVARD SUB (D)"/>
  </r>
  <r>
    <s v="BH Power Inc."/>
    <x v="8"/>
    <s v="BHP Electric 69KV Distrib Lines-SD"/>
    <n v="9789.8000000000011"/>
    <n v="-104.334010316"/>
    <x v="5"/>
    <s v="BHP Elec 69KV D Line-SD 3.31-PLUMA-WHITEWOOD-Meade SD"/>
  </r>
  <r>
    <s v="BH Power Inc."/>
    <x v="8"/>
    <s v="BHP Electric 69KV Distrib Lines-SD"/>
    <n v="4107.22"/>
    <n v="-102.79706076790001"/>
    <x v="5"/>
    <s v="BHP Elec 69KV D Line-SD 3.09-SUNDANCE HILL-STURGIS-Meade SD"/>
  </r>
  <r>
    <s v="BH Power Inc."/>
    <x v="9"/>
    <s v="BHP Electric Substations-SD"/>
    <n v="4054"/>
    <n v="-98.594536739999995"/>
    <x v="5"/>
    <s v="BHP Elec Sub - SD 75 - 44TH STREET SUB (D)"/>
  </r>
  <r>
    <s v="BH Power Inc."/>
    <x v="8"/>
    <s v="BHP Electric 69KV Distrib Lines-SD"/>
    <n v="1720.6000000000001"/>
    <n v="-96.243546671000004"/>
    <x v="5"/>
    <s v="BHP Elec 69KV D Line-SD 3.15-CUSTER-WEST HILL-Custer SD"/>
  </r>
  <r>
    <s v="BH Power Inc."/>
    <x v="9"/>
    <s v="BHP General Plant - State Wide-SD"/>
    <n v="2863.29"/>
    <n v="-95.717040262200001"/>
    <x v="5"/>
    <s v="BHP Gen Plant Other-SD Tax District 0399"/>
  </r>
  <r>
    <s v="BH Power Inc."/>
    <x v="7"/>
    <s v="BHP General Plant-Land/Buildings-SD"/>
    <n v="440.81"/>
    <n v="-95.570411551600003"/>
    <x v="5"/>
    <s v="BHP Gen Plant Land/Buildings-SD-Spearfish Office"/>
  </r>
  <r>
    <s v="BH Power Inc."/>
    <x v="9"/>
    <s v="BHP Electric Substations-SD"/>
    <n v="2305.44"/>
    <n v="-90.684966542400005"/>
    <x v="5"/>
    <s v="BHP Elec Sub - SD 23 - EDGEMONT 69KV RIVER SUB (D)"/>
  </r>
  <r>
    <s v="BH Power Inc."/>
    <x v="9"/>
    <s v="BHP Electric Substations-SD"/>
    <n v="1437.4"/>
    <n v="-85.000038312499996"/>
    <x v="5"/>
    <s v="BHP Elec Sub - SD 27 - ANAMOSA SUB (D)"/>
  </r>
  <r>
    <s v="BH Power Inc."/>
    <x v="9"/>
    <s v="BHP Electric Substations-SD"/>
    <n v="2192.23"/>
    <n v="-84.172490400900003"/>
    <x v="5"/>
    <s v="BHP Elec Sub - SD 71 - ARGYLE 69/12.47 SUB (D)"/>
  </r>
  <r>
    <s v="BH Power Inc."/>
    <x v="9"/>
    <s v="BHP Electric Substations-SD"/>
    <n v="91015.84"/>
    <n v="-78.294556043200004"/>
    <x v="5"/>
    <s v="BHP Elec Sub - SD 92 - LOOKOUT 230/69KV SUB (D)"/>
  </r>
  <r>
    <s v="BH Power Inc."/>
    <x v="7"/>
    <s v="BHP General Plant-Land/Buildings-SD"/>
    <n v="360.59000000000003"/>
    <n v="-78.178205352399999"/>
    <x v="5"/>
    <s v="BHP Gen Plant Land/Buildings-SD-Custer Office"/>
  </r>
  <r>
    <s v="BH Power Inc."/>
    <x v="9"/>
    <s v="BHP Electric Substations-SD"/>
    <n v="1408.31"/>
    <n v="-77.313034608600006"/>
    <x v="5"/>
    <s v="BHP Elec Sub - SD 53 - SPEARFISH CITY STEEL SUB (D)"/>
  </r>
  <r>
    <s v="BH Power Inc."/>
    <x v="8"/>
    <s v="BHP Electric 69KV Distrib Lines-WY"/>
    <n v="1792.46"/>
    <n v="-75.302732341799995"/>
    <x v="5"/>
    <s v="BHP Elec 69KV D Line-WY 3.18-SUNDANCE HILL-BELLE CREEK-Crook WY"/>
  </r>
  <r>
    <s v="BH Power Inc."/>
    <x v="9"/>
    <s v="BHP Electric Substations-SD"/>
    <n v="1274.3500000000001"/>
    <n v="-75.238617993000005"/>
    <x v="5"/>
    <s v="BHP Elec Sub - SD 19 - BF NISLAND 24.9KV SUB (D)"/>
  </r>
  <r>
    <s v="BH Power Inc."/>
    <x v="12"/>
    <s v="BHP Electric 69KV Distrib Lines-SD"/>
    <n v="-1315.67"/>
    <n v="-68.920307257299996"/>
    <x v="5"/>
    <s v="BHP Elec 69KV D Line-SD 3.11-RAPID CITY LOOP-Pennington SD"/>
  </r>
  <r>
    <s v="BH Power Inc."/>
    <x v="13"/>
    <s v="BHP Electric 69KV Distrib Lines-SD"/>
    <n v="-1822.21"/>
    <n v="-66.852238264499988"/>
    <x v="5"/>
    <s v="BHP Elec 69KV D Line-SD 3.11-RAPID CITY LOOP-Pennington SD"/>
  </r>
  <r>
    <s v="BH Power Inc."/>
    <x v="9"/>
    <s v="BHP Electric Substations-SD"/>
    <n v="991.86"/>
    <n v="-59.526542318800004"/>
    <x v="5"/>
    <s v="BHP Elec Sub - SD 39 - ROBBINSDALE SUB (D)"/>
  </r>
  <r>
    <s v="BH Power Inc."/>
    <x v="9"/>
    <s v="BHP Electric Substations-SD"/>
    <n v="887.49"/>
    <n v="-56.562488919000003"/>
    <x v="5"/>
    <s v="BHP Elec Sub - SD 36 - PLEASANT VALLEY SUB (D)"/>
  </r>
  <r>
    <s v="BH Power Inc."/>
    <x v="8"/>
    <s v="BHP Electric Substations-WY"/>
    <n v="2008"/>
    <n v="-54.535613359999999"/>
    <x v="5"/>
    <s v="BHP Elec Sub - WY 01 - OSAGE 69KV STEEL SUB (D)"/>
  </r>
  <r>
    <s v="BH Power Inc."/>
    <x v="8"/>
    <s v="BHP Electric 69KV Distrib Lines-SD"/>
    <n v="976.28"/>
    <n v="-49.357495384000003"/>
    <x v="5"/>
    <s v="BHP Elec 69KV D Line-SD 3.13-PACTOLA-CUSTER-Pennington SD"/>
  </r>
  <r>
    <s v="BH Power Inc."/>
    <x v="8"/>
    <s v="BHP Electric 69KV Distrib Lines-SD"/>
    <n v="832.39"/>
    <n v="-46.645021329400002"/>
    <x v="5"/>
    <s v="BHP Elec 69KV D Line-SD 3.06-PACTOLA-PLUMA-Lawrence SD"/>
  </r>
  <r>
    <s v="BH Power Inc."/>
    <x v="9"/>
    <s v="BHP Electric Substations-SD"/>
    <n v="726.2"/>
    <n v="-46.282977219999999"/>
    <x v="5"/>
    <s v="BHP Elec Sub - SD 70 - CUSTER PLANT SUB (D)"/>
  </r>
  <r>
    <s v="BH Power Inc."/>
    <x v="9"/>
    <s v="BHP General Plant - State Wide-SD"/>
    <n v="700.80000000000007"/>
    <n v="-44.664156480000003"/>
    <x v="5"/>
    <s v="BHP Gen Plant Other-SD Tax District 0199"/>
  </r>
  <r>
    <s v="BH Power Inc."/>
    <x v="9"/>
    <s v="BHP Electric Distribution - Mass-SD"/>
    <n v="49181.120000000003"/>
    <n v="-42.307074857600007"/>
    <x v="5"/>
    <s v="BHP Elec Distribution-SD-Lawrence County"/>
  </r>
  <r>
    <s v="BH Power Inc."/>
    <x v="8"/>
    <s v="BHP Electric Distribution - Mass-WY"/>
    <n v="1399.25"/>
    <n v="-40.897962091300002"/>
    <x v="5"/>
    <s v="BHP Elec Distribution-WY-Weston County"/>
  </r>
  <r>
    <s v="BH Power Inc."/>
    <x v="8"/>
    <s v="BHP Electric 69KV Distrib Lines-SD"/>
    <n v="1226.72"/>
    <n v="-39.731053332600005"/>
    <x v="5"/>
    <s v="BHP Elec 69KV D Line-SD 3.07-YELLOW CREEK-SUNDANCE HILL #1-Butte SD"/>
  </r>
  <r>
    <s v="BH Power Inc."/>
    <x v="9"/>
    <s v="BHP Electric Distribution - Mass-SD"/>
    <n v="45228.07"/>
    <n v="-38.906542656100001"/>
    <x v="5"/>
    <s v="BHP Elec Distribution-SD-Custer County"/>
  </r>
  <r>
    <s v="BH Power Inc."/>
    <x v="8"/>
    <s v="BHP Electric 69KV Distrib Lines-SD"/>
    <n v="846.06000000000006"/>
    <n v="-38.791953908799996"/>
    <x v="5"/>
    <s v="BHP Elec 69KV D Line-SD 3.10-STURGIS-LANGE-Pennington SD"/>
  </r>
  <r>
    <s v="BH Power Inc."/>
    <x v="9"/>
    <s v="BHP Electric Substations-SD"/>
    <n v="696.31000000000006"/>
    <n v="-37.474715258799996"/>
    <x v="5"/>
    <s v="BHP Elec Sub - SD 77 - 38TH STREET SUB (D)"/>
  </r>
  <r>
    <s v="BH Power Inc."/>
    <x v="0"/>
    <s v="BHP Electric Distribution - Mass-MT"/>
    <n v="210.16"/>
    <n v="-33.979160574399998"/>
    <x v="5"/>
    <s v="BHP Elec Distribution-MT-Meters &amp; Transformers"/>
  </r>
  <r>
    <s v="BH Power Inc."/>
    <x v="9"/>
    <s v="BHP Electric Substations-SD"/>
    <n v="511.43"/>
    <n v="-32.595019333000003"/>
    <x v="5"/>
    <s v="BHP Elec Sub - SD 60 - NEWELL SUB (D)"/>
  </r>
  <r>
    <s v="BH Power Inc."/>
    <x v="9"/>
    <s v="BHP Electric Substations-SD"/>
    <n v="488.19"/>
    <n v="-31.113862088999998"/>
    <x v="5"/>
    <s v="BHP Elec Sub - SD 67 - PROVO SUB (D)"/>
  </r>
  <r>
    <s v="BH Power Inc."/>
    <x v="8"/>
    <s v="BHP Electric Distribution - Mass-WY"/>
    <n v="1285.81"/>
    <n v="-29.005514372299999"/>
    <x v="5"/>
    <s v="BHP Elec Distribution-WY-Campbell County"/>
  </r>
  <r>
    <s v="BH Power Inc."/>
    <x v="10"/>
    <s v="BHP Electric 69KV Distrib Lines-SD"/>
    <n v="-583.30000000000007"/>
    <n v="-28.372143642000001"/>
    <x v="5"/>
    <s v="BHP Elec 69KV D Line-SD 3.11-RAPID CITY LOOP-Pennington SD"/>
  </r>
  <r>
    <s v="BH Power Inc."/>
    <x v="8"/>
    <s v="BHP Electric Distribution - Mass-WY"/>
    <n v="660.84"/>
    <n v="-25.0202879056"/>
    <x v="5"/>
    <s v="BHP Elec Distribution-WY-Crook County"/>
  </r>
  <r>
    <s v="BH Power Inc."/>
    <x v="8"/>
    <s v="BHP Electric 69KV Distrib Lines-SD"/>
    <n v="379.97"/>
    <n v="-19.210053910999999"/>
    <x v="5"/>
    <s v="BHP Elec 69KV D Line-SD 3.13-PACTOLA-CUSTER-Custer SD"/>
  </r>
  <r>
    <s v="BH Power Inc."/>
    <x v="9"/>
    <s v="BHP Electric Substations-SD"/>
    <n v="290.84000000000003"/>
    <n v="-16.309902027"/>
    <x v="5"/>
    <s v="BHP Elec Sub - SD 29 - DENVER ST SUB (D) RETIRED (EXCEPT LAND)"/>
  </r>
  <r>
    <s v="BH Power Inc."/>
    <x v="8"/>
    <s v="BHP Electric 69KV Distrib Lines-SD"/>
    <n v="266.7"/>
    <n v="-14.945190582"/>
    <x v="5"/>
    <s v="BHP Elec 69KV D Line-SD 3.06-PACTOLA-PLUMA-Pennington SD"/>
  </r>
  <r>
    <s v="BH Power Inc."/>
    <x v="8"/>
    <s v="BHP Electric 69KV Distrib Lines-SD"/>
    <n v="259.72000000000003"/>
    <n v="-14.527687414699999"/>
    <x v="5"/>
    <s v="BHP Elec 69KV D Line-SD 3.15-CUSTER-WEST HILL-Fall River SD"/>
  </r>
  <r>
    <s v="BH Power Inc."/>
    <x v="9"/>
    <s v="BHP Electric Distribution - Mass-SD"/>
    <n v="10095.450000000001"/>
    <n v="-8.6844089535000002"/>
    <x v="5"/>
    <s v="BHP Elec Distribution-SD-Pennington County"/>
  </r>
  <r>
    <s v="BH Power Inc."/>
    <x v="9"/>
    <s v="BHP Electric Substations-SD"/>
    <n v="90.77"/>
    <n v="-5.7850534869999999"/>
    <x v="5"/>
    <s v="BHP Elec Sub - SD 61 - NISLAND SUB (D)"/>
  </r>
  <r>
    <s v="BH Power Inc."/>
    <x v="14"/>
    <s v="BHP Electric 69KV Distrib Lines-SD"/>
    <n v="-100.64"/>
    <n v="-5.2880492944000004"/>
    <x v="5"/>
    <s v="BHP Elec 69KV D Line-SD 3.11-RAPID CITY LOOP-Pennington SD"/>
  </r>
  <r>
    <s v="BH Power Inc."/>
    <x v="8"/>
    <s v="BHP Electric 69KV Distrib Lines-SD"/>
    <n v="30.51"/>
    <n v="-1.5844521174000001"/>
    <x v="5"/>
    <s v="BHP Elec 69KV D Line-SD 3.14-CEMENT PLANT-Pennington SD"/>
  </r>
  <r>
    <s v="BH Power Inc."/>
    <x v="9"/>
    <s v="BHP Electric 69KV Distrib Lines-SD"/>
    <n v="1330.55"/>
    <n v="-1.1445790265000002"/>
    <x v="5"/>
    <s v="BHP Elec 69KV D Line-SD 3.06-PACTOLA-PLUMA-Pennington SD"/>
  </r>
  <r>
    <s v="BH Power Inc."/>
    <x v="8"/>
    <s v="BHP Electric 69KV Distrib Lines-SD"/>
    <n v="10.050000000000001"/>
    <n v="-0.56317647300000007"/>
    <x v="5"/>
    <s v="BHP Elec 69KV D Line-SD 3.04-PACTOLA-BEN FRENCH #1-Pennington SD"/>
  </r>
  <r>
    <s v="BH Power Inc."/>
    <x v="8"/>
    <s v="BHP Electric 69KV Distrib Lines-SD"/>
    <n v="14.4"/>
    <n v="-0.29604254399999996"/>
    <x v="5"/>
    <s v="BHP Elec 69KV D Line-SD 3.35-TAP TO 44TH ST. SUB-Pennington SD"/>
  </r>
  <r>
    <s v="BH Power Inc."/>
    <x v="15"/>
    <s v="BHP Elec Gen-Ben French CT"/>
    <n v="7554.3"/>
    <n v="0"/>
    <x v="5"/>
    <s v="BHP Elec Gen-Other-Ben French CT Common"/>
  </r>
  <r>
    <s v="BH Power Inc."/>
    <x v="16"/>
    <s v="BHP Elec Gen-Kirk Station"/>
    <n v="7014.62"/>
    <n v="0"/>
    <x v="5"/>
    <s v="BHP Elec Gen-Kirk Station"/>
  </r>
  <r>
    <s v="BH Power Inc."/>
    <x v="15"/>
    <s v="BHP Elec Gen-Lange CT"/>
    <n v="2705"/>
    <n v="0"/>
    <x v="5"/>
    <s v="BHP Elec Gen-Other-Lange CT Unit 1"/>
  </r>
  <r>
    <s v="BH Power Inc."/>
    <x v="17"/>
    <s v="BHP Elec Gen-Neil Simpson II"/>
    <n v="116450.96"/>
    <n v="0"/>
    <x v="5"/>
    <s v="BHP Elec Gen-Steam-NEIL SIMPSON 2"/>
  </r>
  <r>
    <s v="BH Power Inc."/>
    <x v="16"/>
    <s v="BHP Elec Gen-Neil Simpson II"/>
    <n v="950"/>
    <n v="0"/>
    <x v="5"/>
    <s v="BHP Elec Gen-Steam-Neil Simpson 2/WYGEN 3 Common"/>
  </r>
  <r>
    <s v="BH Power Inc."/>
    <x v="15"/>
    <s v="BHP Elec Gen-Prairie Gen-Cheyenne"/>
    <n v="2355715.2400000002"/>
    <n v="0"/>
    <x v="5"/>
    <s v="BHP Elec Gen-Other-CPGS Common"/>
  </r>
  <r>
    <s v="BH Power Inc."/>
    <x v="16"/>
    <s v="BHP Elec Gen-Wyodak Plant"/>
    <n v="109190.6"/>
    <n v="0"/>
    <x v="5"/>
    <s v="BHP Elec Gen-Steam-WYODAK 1 Joint Plant Unit 1"/>
  </r>
  <r>
    <s v="BH Power Inc."/>
    <x v="18"/>
    <s v="BHP Electric Substations-SD"/>
    <n v="20595.75"/>
    <n v="0"/>
    <x v="5"/>
    <s v="BHP Elec Sub - SD 01 - RC 230/69KV LANGE SUB (T)"/>
  </r>
  <r>
    <s v="BH Power Inc."/>
    <x v="18"/>
    <s v="BHP Electric Substations-SD"/>
    <n v="22799.600000000002"/>
    <n v="0"/>
    <x v="5"/>
    <s v="BHP Elec Sub - SD 15 - LOOKOUT 230/69KV SUB (T)"/>
  </r>
  <r>
    <s v="BH Power Inc."/>
    <x v="18"/>
    <s v="BHP Electric Substations-SD"/>
    <n v="11750"/>
    <n v="0"/>
    <x v="5"/>
    <s v="BHP Elec Sub - SD 16 - YELLOW CREEK SUB (T)"/>
  </r>
  <r>
    <s v="BH Power Inc."/>
    <x v="19"/>
    <s v="BHP Electric Substations-SD"/>
    <n v="99955.49"/>
    <n v="0"/>
    <x v="5"/>
    <s v="BHP Elec Sub - SD 21 - WEST HILL 230/69KV SUB (T)"/>
  </r>
  <r>
    <s v="BH Power Inc."/>
    <x v="18"/>
    <s v="BHP Electric Substations-SD"/>
    <n v="135442.29999999999"/>
    <n v="0"/>
    <x v="5"/>
    <s v="BHP Elec Sub - SD 88 - SOUTH RAPID CITY SUB (T)"/>
  </r>
  <r>
    <s v="BH Power Inc."/>
    <x v="18"/>
    <s v="BHP Electric Substations-SD"/>
    <n v="236040"/>
    <n v="0"/>
    <x v="5"/>
    <s v="BHP Elec Sub - SD 89 - DC TIE (T)"/>
  </r>
  <r>
    <s v="BH Power Inc."/>
    <x v="18"/>
    <s v="BHP Electric Substations-SD"/>
    <n v="42932.21"/>
    <n v="0"/>
    <x v="5"/>
    <s v="BHP Elec Sub - SD 97 - MINNEKAHTA 230KV SUB (T)"/>
  </r>
  <r>
    <s v="BH Power Inc."/>
    <x v="19"/>
    <s v="BHP Electric Substations-SD"/>
    <n v="2500"/>
    <n v="0"/>
    <x v="5"/>
    <s v="BHP Elec Sub - SD 97 - MINNEKAHTA 230KV SUB (T)"/>
  </r>
  <r>
    <s v="BH Power Inc."/>
    <x v="18"/>
    <s v="BHP Electric Transmission Lines-NE"/>
    <n v="329366.63"/>
    <n v="0"/>
    <x v="5"/>
    <s v="BHP Elec T Line-NE 1.04-WEST HILL-STEGALL - 230KV"/>
  </r>
  <r>
    <s v="BH Power Inc."/>
    <x v="19"/>
    <s v="BHP Electric Transmission Lines-SD"/>
    <n v="9799.56"/>
    <n v="0"/>
    <x v="5"/>
    <s v="BHP Elec T Line-SD 1.01-WYODAK-LOOKOUT - 230KV"/>
  </r>
  <r>
    <s v="BH Power Inc."/>
    <x v="19"/>
    <s v="BHP Electric Transmission Lines-SD"/>
    <n v="105652.62"/>
    <n v="0"/>
    <x v="5"/>
    <s v="BHP Elec T Line-SD 1.02-LOOKOUT-LANGE - 230KV"/>
  </r>
  <r>
    <s v="BH Power Inc."/>
    <x v="19"/>
    <s v="BHP Electric Transmission Lines-SD"/>
    <n v="465310.41000000003"/>
    <n v="0"/>
    <x v="5"/>
    <s v="BHP Elec T Line-SD 1.03-LANGE- SOUTH RAPID CITY - 230KV"/>
  </r>
  <r>
    <s v="BH Power Inc."/>
    <x v="19"/>
    <s v="BHP Electric Transmission Lines-SD"/>
    <n v="17701.39"/>
    <n v="0"/>
    <x v="5"/>
    <s v="BHP Elec T Line-SD 1.04-WEST HILL-STEGALL - 230KV"/>
  </r>
  <r>
    <s v="BH Power Inc."/>
    <x v="19"/>
    <s v="BHP Electric Transmission Lines-SD"/>
    <n v="151235"/>
    <n v="0"/>
    <x v="5"/>
    <s v="BHP Elec T Line-SD 1.06-MINNEKAHTA-OSAGE - 230KV"/>
  </r>
  <r>
    <s v="BH Power Inc."/>
    <x v="19"/>
    <s v="BHP Electric Transmission Lines-SD"/>
    <n v="1532.58"/>
    <n v="0"/>
    <x v="5"/>
    <s v="BHP Elec T Line-SD 1.08-YELLOW CREEK-OSAGE - 230KV"/>
  </r>
  <r>
    <s v="BH Power Inc."/>
    <x v="19"/>
    <s v="BHP Electric Transmission Lines-SD"/>
    <n v="127144.5"/>
    <n v="0"/>
    <x v="5"/>
    <s v="BHP Elec T Line-SD 1.10-DC TIE WEST 230KV LINE - 230KV"/>
  </r>
  <r>
    <s v="BH Power Inc."/>
    <x v="19"/>
    <s v="BHP Electric Transmission Lines-SD"/>
    <n v="1512277.57"/>
    <n v="0"/>
    <x v="5"/>
    <s v="BHP Elec T Line-SD 1.16 - OSAGE- LANGE 230 KV"/>
  </r>
  <r>
    <s v="BH Power Inc."/>
    <x v="18"/>
    <s v="BHP Electric Transmission Lines-SD"/>
    <n v="10.81"/>
    <n v="0"/>
    <x v="5"/>
    <s v="BHP Elec T Line-SD 1.18-WEST HILL-MINNEKAHTA - 230KV"/>
  </r>
  <r>
    <s v="BH Power Inc."/>
    <x v="19"/>
    <s v="BHP Electric Transmission Lines-WY"/>
    <n v="49542.239999999998"/>
    <n v="0"/>
    <x v="5"/>
    <s v="BHP Elec T Line-WY 1.01-WYODAK-LOOKOUT - 230KV"/>
  </r>
  <r>
    <s v="BH Power Inc."/>
    <x v="19"/>
    <s v="BHP Electric Transmission Lines-WY"/>
    <n v="2000"/>
    <n v="0"/>
    <x v="5"/>
    <s v="BHP Elec T Line-WY 1.05-WYODAK 230KV DC EXIT - 230KV"/>
  </r>
  <r>
    <s v="BH Power Inc."/>
    <x v="19"/>
    <s v="BHP Electric Transmission Lines-WY"/>
    <n v="96159.48"/>
    <n v="0"/>
    <x v="5"/>
    <s v="BHP Elec T Line-WY 1.06-MINNEKAHTA-OSAGE - 230KV"/>
  </r>
  <r>
    <s v="BH Power Inc."/>
    <x v="19"/>
    <s v="BHP Electric Transmission Lines-WY"/>
    <n v="162515.74"/>
    <n v="0"/>
    <x v="5"/>
    <s v="BHP Elec T Line-WY 1.07-OSAGE-WYODAK - 230KV"/>
  </r>
  <r>
    <s v="BH Power Inc."/>
    <x v="19"/>
    <s v="BHP Electric Transmission Lines-WY"/>
    <n v="13307.7"/>
    <n v="0"/>
    <x v="5"/>
    <s v="BHP Elec T Line-WY 1.08-YELLOW CREEK-OSAGE - 230KV"/>
  </r>
  <r>
    <s v="BH Power Inc."/>
    <x v="19"/>
    <s v="BHP Electric Transmission Lines-WY"/>
    <n v="1280649.23"/>
    <n v="0"/>
    <x v="5"/>
    <s v="BHP Elec T Line-WY 1.11-DONKEY CREEK TO PUMPKIN BUTTES - 230KV"/>
  </r>
  <r>
    <s v="BH Power Inc."/>
    <x v="19"/>
    <s v="BHP Electric Transmission Lines-WY"/>
    <n v="2204209.5099999998"/>
    <n v="0"/>
    <x v="5"/>
    <s v="BHP Elec T Line-WY 1.12-PUMPKIN BUTTES TO WINDSTAR - 230KV"/>
  </r>
  <r>
    <s v="BH Power Inc."/>
    <x v="19"/>
    <s v="BHP Electric Transmission Lines-WY"/>
    <n v="2439361.6800000002"/>
    <n v="0"/>
    <x v="5"/>
    <s v="BHP Elec T Line-WY 1.15 TECKLA-OSAGE 230KV"/>
  </r>
  <r>
    <s v="BH Power Inc."/>
    <x v="19"/>
    <s v="BHP Electric Transmission Lines-WY"/>
    <n v="589323.94000000006"/>
    <n v="0"/>
    <x v="5"/>
    <s v="BHP Elec T Line-WY 1.16 OSAGE-LANGE 230KV"/>
  </r>
  <r>
    <s v="BH Power Inc."/>
    <x v="19"/>
    <s v="BHP Electric Transmission Lines-WY"/>
    <n v="13521.03"/>
    <n v="0"/>
    <x v="5"/>
    <s v="BHP Elec T Line-WY 1.20-DONKEY CREEK BLOCKCHAIN 230KV"/>
  </r>
  <r>
    <s v="BH Power Inc."/>
    <x v="19"/>
    <s v="BHP Electric Transmission Lines-WY"/>
    <n v="3487.88"/>
    <n v="0"/>
    <x v="5"/>
    <s v="BHP Elec T Line-WY 1.30 WYGEN 2, WYGEN 3 TO DONKEY CREEK DC"/>
  </r>
  <r>
    <s v="BH Power Inc."/>
    <x v="20"/>
    <s v="BHP General Plant - State Wide-WY"/>
    <n v="13775.59"/>
    <n v="0"/>
    <x v="5"/>
    <s v="BHP Gen Plant Other-WY Tax District 0799"/>
  </r>
  <r>
    <s v="BH Power Inc."/>
    <x v="20"/>
    <s v="BHP General Plant - Tower Sites-SD"/>
    <n v="30473"/>
    <n v="0"/>
    <x v="5"/>
    <s v="BHP Gen Plant Tower Sites-SD-Cabot Hill Communication Site"/>
  </r>
  <r>
    <s v="BH Power Inc."/>
    <x v="20"/>
    <s v="BHP General Plant - Tower Sites-SD"/>
    <n v="6800"/>
    <n v="0"/>
    <x v="5"/>
    <s v="BHP Gen Plant Tower Sites-SD-Skyline Drive Communication Site"/>
  </r>
  <r>
    <s v="BH Power Inc."/>
    <x v="20"/>
    <s v="BHP General Plant - Tower Sites-SD"/>
    <n v="1700"/>
    <n v="0"/>
    <x v="5"/>
    <s v="BHP Gen Plant Tower Sites-SD-Unknown Location/Mayer Radio Communication Site"/>
  </r>
  <r>
    <s v="BH Power Inc."/>
    <x v="20"/>
    <s v="BHP General Plant-Land/Buildings-SD"/>
    <n v="323576.25"/>
    <n v="0"/>
    <x v="5"/>
    <s v="BHP Gen Plant Land/Buildings-SD-Custer Office"/>
  </r>
  <r>
    <s v="BH Power Inc."/>
    <x v="20"/>
    <s v="BHP General Plant-Land/Buildings-SD"/>
    <n v="34853.85"/>
    <n v="0"/>
    <x v="5"/>
    <s v="BHP Gen Plant Land/Buildings-SD-Deadwood Office/Service Center"/>
  </r>
  <r>
    <s v="BH Power Inc."/>
    <x v="20"/>
    <s v="BHP General Plant-Land/Buildings-SD"/>
    <n v="49276.78"/>
    <n v="0"/>
    <x v="5"/>
    <s v="BHP Gen Plant Land/Buildings-SD-Hot Springs Office"/>
  </r>
  <r>
    <s v="BH Power Inc."/>
    <x v="20"/>
    <s v="BHP General Plant-Land/Buildings-SD"/>
    <n v="97156.36"/>
    <n v="0"/>
    <x v="5"/>
    <s v="BHP Gen Plant Land/Buildings-SD-Rapid City Service Center"/>
  </r>
  <r>
    <s v="BH Power Inc."/>
    <x v="20"/>
    <s v="BHP General Plant-Land/Buildings-SD"/>
    <n v="5147674.8499999996"/>
    <n v="0"/>
    <x v="5"/>
    <s v="BHP Gen Plant Land/Buildings-SD-RC Campus - Catron Blvd."/>
  </r>
  <r>
    <s v="BH Power Inc."/>
    <x v="20"/>
    <s v="BHP General Plant-Land/Buildings-SD"/>
    <n v="300921.76"/>
    <n v="0"/>
    <x v="5"/>
    <s v="BHP Gen Plant Land/Buildings-SD-Sturgis Office"/>
  </r>
  <r>
    <s v="BH Power Inc."/>
    <x v="21"/>
    <s v="BHP Electric Distribution - Mass-SD"/>
    <n v="1.32"/>
    <n v="5.73186636E-2"/>
    <x v="5"/>
    <s v="BHP Elec Distribution-SD-Fall River County"/>
  </r>
  <r>
    <s v="BH Power Inc."/>
    <x v="34"/>
    <s v="BHP General Plant - State Wide-SD"/>
    <n v="74.73"/>
    <n v="0.72458880569999995"/>
    <x v="5"/>
    <s v="BHP Gen Plant Other-SD Tax District 0100"/>
  </r>
  <r>
    <s v="BH Power Inc."/>
    <x v="21"/>
    <s v="BHP Electric Substations-WY"/>
    <n v="4.92"/>
    <n v="1.2168322595999999"/>
    <x v="5"/>
    <s v="BHP Elec Sub - WY 40 - DAVE JOHNSTON 230KV SUB (PACIFICORP) (T)"/>
  </r>
  <r>
    <s v="BH Power Inc."/>
    <x v="22"/>
    <s v="BHP Electric Substations-WY"/>
    <n v="13.09"/>
    <n v="1.5265952009000001"/>
    <x v="5"/>
    <s v="BHP Elec Sub - WY 16 - COLONY 69/24.9 SUB (D)"/>
  </r>
  <r>
    <s v="BH Power Inc."/>
    <x v="23"/>
    <s v="BHP Electric 69KV Distrib Lines-SD"/>
    <n v="23.86"/>
    <n v="2.3393024009999999"/>
    <x v="5"/>
    <s v="BHP Elec 69KV D Line-SD 3.11-RAPID CITY LOOP-Pennington SD"/>
  </r>
  <r>
    <s v="BH Power Inc."/>
    <x v="24"/>
    <s v="BHP Electric Transmission Lines-SD"/>
    <n v="72.81"/>
    <n v="3.4499999159999999"/>
    <x v="5"/>
    <s v="BHP Elec T Line-SD 1.02-LOOKOUT-LANGE - 230KV"/>
  </r>
  <r>
    <s v="BH Power Inc."/>
    <x v="53"/>
    <s v="BHP General Plant - State Wide-SD"/>
    <n v="1714.5900000000001"/>
    <n v="7.8229026045000003"/>
    <x v="5"/>
    <s v="BHP Gen Plant Other-SD Tax District 0599"/>
  </r>
  <r>
    <s v="BH Power Inc."/>
    <x v="22"/>
    <s v="BHP Electric Substations-SD"/>
    <n v="158.03"/>
    <n v="18.429934270300002"/>
    <x v="5"/>
    <s v="BHP Elec Sub - SD 107 - SUNDANCE HILL SUB 4160 (D)"/>
  </r>
  <r>
    <s v="BH Power Inc."/>
    <x v="47"/>
    <s v="BHP Electric Substations-SD"/>
    <n v="4423.6000000000004"/>
    <n v="22.900004008000003"/>
    <x v="5"/>
    <s v="BHP Elec Sub - SD 02 - USBR E RC TIE/CAMPBELL ST SUB (T) DNU"/>
  </r>
  <r>
    <s v="BH Power Inc."/>
    <x v="25"/>
    <s v="BHP General Plant-Land/Buildings-SD"/>
    <n v="4787.72"/>
    <n v="43.562171595599999"/>
    <x v="5"/>
    <s v="BHP Gen Plant Land/Buildings-SD-Sturgis Office"/>
  </r>
  <r>
    <s v="BH Power Inc."/>
    <x v="36"/>
    <s v="BHP General Plant-Land/Buildings-SD"/>
    <n v="7129.1900000000005"/>
    <n v="46.164570801700002"/>
    <x v="5"/>
    <s v="BHP Gen Plant Land/Buildings-SD-Sturgis Office"/>
  </r>
  <r>
    <s v="BH Power Inc."/>
    <x v="26"/>
    <s v="BHP Electric Distribution - Mass-WY"/>
    <n v="721.66"/>
    <n v="47.002281657300003"/>
    <x v="5"/>
    <s v="BHP Elec Distribution-WY-Crook County"/>
  </r>
  <r>
    <s v="BH Power Inc."/>
    <x v="21"/>
    <s v="BHP Electric Substations-WY"/>
    <n v="11069.95"/>
    <n v="52.248392808000006"/>
    <x v="5"/>
    <s v="BHP Elec Sub - WY 44 - SAGEBRUSH 230/69KV SUB (T)"/>
  </r>
  <r>
    <s v="BH Power Inc."/>
    <x v="10"/>
    <s v="BHP Electric Distribution - Mass-WY"/>
    <n v="408"/>
    <n v="61.261938479999998"/>
    <x v="5"/>
    <s v="BHP Elec Distribution-WY-Crook County"/>
  </r>
  <r>
    <s v="BH Power Inc."/>
    <x v="27"/>
    <s v="BHP General Plant-Land/Buildings-SD"/>
    <n v="65.08"/>
    <n v="65.80838967759999"/>
    <x v="5"/>
    <s v="BHP Gen Plant Land/Buildings-SD-Sturgis Office"/>
  </r>
  <r>
    <s v="BH Power Inc."/>
    <x v="25"/>
    <s v="BHP General Plant-Land/Buildings-SD"/>
    <n v="8905.9500000000007"/>
    <n v="81.032834443500008"/>
    <x v="5"/>
    <s v="BHP Gen Plant Land/Buildings-SD-Custer Office"/>
  </r>
  <r>
    <s v="BH Power Inc."/>
    <x v="28"/>
    <s v="BHP General Plant - State Wide-SD"/>
    <n v="349.34000000000003"/>
    <n v="93.230716858199997"/>
    <x v="5"/>
    <s v="BHP Gen Plant Other-SD Tax District 0699"/>
  </r>
  <r>
    <s v="BH Power Inc."/>
    <x v="31"/>
    <s v="BHP General Plant - State Wide-WY"/>
    <n v="178.19"/>
    <n v="107.3397262023"/>
    <x v="5"/>
    <s v="BHP Gen Plant Other-WY Tax District 0710"/>
  </r>
  <r>
    <s v="BH Power Inc."/>
    <x v="21"/>
    <s v="BHP Electric Distribution - Mass-SD"/>
    <n v="1222.03"/>
    <n v="108.43613549290001"/>
    <x v="5"/>
    <s v="BHP Elec Distribution-SD-Pennington County"/>
  </r>
  <r>
    <s v="BH Power Inc."/>
    <x v="33"/>
    <s v="BHP Electric Distribution - Mass-WY"/>
    <n v="91.79"/>
    <n v="109.23010000000001"/>
    <x v="5"/>
    <s v="BHP Elec Distribution-WY-Campbell County"/>
  </r>
  <r>
    <s v="BH Power Inc."/>
    <x v="26"/>
    <s v="BHP Electric 69KV Distrib Lines-SD"/>
    <n v="5463.7"/>
    <n v="112.477585858"/>
    <x v="5"/>
    <s v="BHP Elec 69KV D Line-SD 3.06-PACTOLA-PLUMA-Lawrence SD"/>
  </r>
  <r>
    <s v="BH Power Inc."/>
    <x v="32"/>
    <s v="BHP Electric Transmission Lines-WY"/>
    <n v="842.34"/>
    <n v="116.59291227"/>
    <x v="5"/>
    <s v="BHP Elec T Line-WY 1.14 TAP FROM LINE 1.13 TO WYODAK BAGHOUSE SUB"/>
  </r>
  <r>
    <s v="BH Power Inc."/>
    <x v="47"/>
    <s v="BHP Electric Substations-SD"/>
    <n v="5137.62"/>
    <n v="116.99033768220001"/>
    <x v="5"/>
    <s v="BHP Elec Sub - SD 17 - SUNDANCE HILL SUB (T)"/>
  </r>
  <r>
    <s v="BH Power Inc."/>
    <x v="34"/>
    <s v="BHP General Plant - State Wide-SD"/>
    <n v="305.33"/>
    <n v="117.6732018907"/>
    <x v="5"/>
    <s v="BHP Gen Plant Other-SD Tax District 0698"/>
  </r>
  <r>
    <s v="BH Power Inc."/>
    <x v="21"/>
    <s v="BHP Electric Substations-SD"/>
    <n v="115.75"/>
    <n v="123.13875887750001"/>
    <x v="5"/>
    <s v="BHP Elec Sub - SD 20 - NISLAND-NEWELL 24.9KV SUB (D)"/>
  </r>
  <r>
    <s v="BH Power Inc."/>
    <x v="30"/>
    <s v="BHP Electric Substations-SD"/>
    <n v="3062.63"/>
    <n v="124.91000770229999"/>
    <x v="5"/>
    <s v="BHP Elec Sub - SD 107 - SUNDANCE HILL SUB 4160 (D)"/>
  </r>
  <r>
    <s v="BH Power Inc."/>
    <x v="36"/>
    <s v="BHP General Plant-Land/Buildings-SD"/>
    <n v="2176.62"/>
    <n v="129.66895863479999"/>
    <x v="5"/>
    <s v="BHP Gen Plant Land/Buildings-SD-Custer Office"/>
  </r>
  <r>
    <s v="BH Power Inc."/>
    <x v="11"/>
    <s v="BHP Electric Substations-SD"/>
    <n v="26388.53"/>
    <n v="133.3686861612"/>
    <x v="5"/>
    <s v="BHP Elec Sub - SD 14 - KIRK SWITCH STATION (D)"/>
  </r>
  <r>
    <s v="BH Power Inc."/>
    <x v="36"/>
    <s v="BHP General Plant-Land/Buildings-SD"/>
    <n v="2562.27"/>
    <n v="152.64349433580003"/>
    <x v="5"/>
    <s v="BHP Gen Plant Land/Buildings-SD-Spearfish Office"/>
  </r>
  <r>
    <s v="BH Power Inc."/>
    <x v="13"/>
    <s v="BHP Electric Distribution - Mass-WY"/>
    <n v="1214.6300000000001"/>
    <n v="160.80948129400002"/>
    <x v="5"/>
    <s v="BHP Elec Distribution-WY-Crook County"/>
  </r>
  <r>
    <s v="BH Power Inc."/>
    <x v="31"/>
    <s v="BHP General Plant - State Wide-MT"/>
    <n v="424.77"/>
    <n v="180.24822708240001"/>
    <x v="5"/>
    <s v="BHP General Plant Other-MT Tax District 2122"/>
  </r>
  <r>
    <s v="BH Power Inc."/>
    <x v="37"/>
    <s v="BHP Electric Distribution - Mass-WY"/>
    <n v="191.57"/>
    <n v="204.8829519544"/>
    <x v="5"/>
    <s v="BHP Elec Distribution-WY-Campbell County"/>
  </r>
  <r>
    <s v="BH Power Inc."/>
    <x v="11"/>
    <s v="BHP Electric Substations-SD"/>
    <n v="42871.4"/>
    <n v="216.67377045600003"/>
    <x v="5"/>
    <s v="BHP Elec Sub - SD 46 - EAST NORTH STREET SUB (D)"/>
  </r>
  <r>
    <s v="BH Power Inc."/>
    <x v="28"/>
    <s v="BHP General Plant - Tower Sites-SD"/>
    <n v="595.56000000000006"/>
    <n v="227.87836643880001"/>
    <x v="5"/>
    <s v="BHP Gen Plant Tower Sites-SD-Deadwood Hill Communication Site"/>
  </r>
  <r>
    <s v="BH Power Inc."/>
    <x v="11"/>
    <s v="BHP Electric Substations-WY"/>
    <n v="47207.040000000001"/>
    <n v="238.58626844160003"/>
    <x v="5"/>
    <s v="BHP Elec Sub - WY 28 - OSAGE 230KV SUB (D)"/>
  </r>
  <r>
    <s v="BH Power Inc."/>
    <x v="29"/>
    <s v="BHP General Plant-Land/Buildings-WY"/>
    <n v="9195.68"/>
    <n v="238.81576374240001"/>
    <x v="5"/>
    <s v="BHP Gen Plant Land/Buildings-WY-Newcastle Office"/>
  </r>
  <r>
    <s v="BH Power Inc."/>
    <x v="11"/>
    <s v="BHP Electric Substations-SD"/>
    <n v="11008.550000000001"/>
    <n v="244.80174994100003"/>
    <x v="5"/>
    <s v="BHP Elec Sub - SD 26 - CROSS ST SUB 69/12.47 (D)"/>
  </r>
  <r>
    <s v="BH Power Inc."/>
    <x v="39"/>
    <s v="BHP Elec Gen-Ben French Diesel"/>
    <n v="1146.3600000000001"/>
    <n v="254.4092789076"/>
    <x v="5"/>
    <s v="BHP Elec Gen-Other-Ben French Diesel Unit 3"/>
  </r>
  <r>
    <s v="BH Power Inc."/>
    <x v="39"/>
    <s v="BHP Elec Gen-Ben French Diesel"/>
    <n v="1146.3600000000001"/>
    <n v="254.4092789076"/>
    <x v="5"/>
    <s v="BHP Elec Gen-Other-Ben French Diesel Unit 5"/>
  </r>
  <r>
    <s v="BH Power Inc."/>
    <x v="34"/>
    <s v="BHP General Plant-Land/Buildings-SD"/>
    <n v="979.30000000000007"/>
    <n v="263.24177455800003"/>
    <x v="5"/>
    <s v="BHP Gen Plant Land/Buildings-SD-Sturgis Office"/>
  </r>
  <r>
    <s v="BH Power Inc."/>
    <x v="11"/>
    <s v="BHP Electric Substations-MT"/>
    <n v="52391.94"/>
    <n v="264.79096043760001"/>
    <x v="5"/>
    <s v="BHP Elec Sub - MT 02 - BELLE CREEK 69/24.9KV SUB (aka Wesco Pump Sub) (D)"/>
  </r>
  <r>
    <s v="BH Power Inc."/>
    <x v="29"/>
    <s v="BHP General Plant - State Wide-SD"/>
    <n v="383.38"/>
    <n v="283.31901614560002"/>
    <x v="5"/>
    <s v="BHP Gen Plant Other-SD Tax District 0299"/>
  </r>
  <r>
    <s v="BH Power Inc."/>
    <x v="34"/>
    <s v="BHP General Plant - State Wide-SD"/>
    <n v="461.90000000000003"/>
    <n v="303.67227965900003"/>
    <x v="5"/>
    <s v="BHP Gen Plant Other-SD Tax District 0197"/>
  </r>
  <r>
    <s v="BH Power Inc."/>
    <x v="25"/>
    <s v="BHP General Plant-Land/Buildings-SD"/>
    <n v="33708.76"/>
    <n v="306.70690587479999"/>
    <x v="5"/>
    <s v="BHP Gen Plant Land/Buildings-SD-Rapid City Service Center"/>
  </r>
  <r>
    <s v="BH Power Inc."/>
    <x v="55"/>
    <s v="BHP Electric Distribution - Mass-SD"/>
    <n v="59871.21"/>
    <n v="341.06892071909999"/>
    <x v="5"/>
    <s v="BHP Elec Distribution-SD-Meters &amp; Transformers"/>
  </r>
  <r>
    <s v="BH Power Inc."/>
    <x v="23"/>
    <s v="BHP Electric Substations-WY"/>
    <n v="4422.01"/>
    <n v="345.36755969940003"/>
    <x v="5"/>
    <s v="BHP Elec Sub - WY 10 - NEWCASTLE STEEL SUB (D)"/>
  </r>
  <r>
    <s v="BH Power Inc."/>
    <x v="31"/>
    <s v="BHP General Plant - State Wide-SD"/>
    <n v="1274.58"/>
    <n v="359.312068125"/>
    <x v="5"/>
    <s v="BHP Gen Plant Other-SD Tax District 0501"/>
  </r>
  <r>
    <s v="BH Power Inc."/>
    <x v="31"/>
    <s v="BHP General Plant - State Wide-SD"/>
    <n v="1274.6000000000001"/>
    <n v="359.31770625000001"/>
    <x v="5"/>
    <s v="BHP Gen Plant Other-SD Tax District 0405"/>
  </r>
  <r>
    <s v="BH Power Inc."/>
    <x v="22"/>
    <s v="BHP Electric 69KV Distrib Lines-SD"/>
    <n v="3118.71"/>
    <n v="363.71334751709998"/>
    <x v="5"/>
    <s v="BHP Elec 69KV D Line-SD 3.50-SUNDANCE HILL 69 -SUNDANCE HILL 4160-Butte SD"/>
  </r>
  <r>
    <s v="BH Power Inc."/>
    <x v="38"/>
    <s v="BHP Electric Substations-SD"/>
    <n v="17421.310000000001"/>
    <n v="395.52993797799996"/>
    <x v="5"/>
    <s v="BHP Elec Sub - SD 24 - CUSTER SUB (D)"/>
  </r>
  <r>
    <s v="BH Power Inc."/>
    <x v="30"/>
    <s v="BHP Electric Substations-SD"/>
    <n v="401.25"/>
    <n v="410.83456646249999"/>
    <x v="5"/>
    <s v="BHP Elec Sub - SD 27 - ANAMOSA SUB (D)"/>
  </r>
  <r>
    <s v="BH Power Inc."/>
    <x v="29"/>
    <s v="BHP General Plant - State Wide-SD"/>
    <n v="2970.12"/>
    <n v="413.72586522120002"/>
    <x v="5"/>
    <s v="BHP Gen Plant Other-SD Tax District 0298"/>
  </r>
  <r>
    <s v="BH Power Inc."/>
    <x v="24"/>
    <s v="BHP Electric Transmission Lines-WY"/>
    <n v="18495.490000000002"/>
    <n v="418.9942410914"/>
    <x v="5"/>
    <s v="BHP Elec T Line-WY 1.01-WYODAK-LOOKOUT - 230KV"/>
  </r>
  <r>
    <s v="BH Power Inc."/>
    <x v="30"/>
    <s v="BHP Electric Substations-SD"/>
    <n v="425.93"/>
    <n v="436.10409194610003"/>
    <x v="5"/>
    <s v="BHP Elec Sub - SD 29 - DENVER ST SUB (D) RETIRED (EXCEPT LAND)"/>
  </r>
  <r>
    <s v="BH Power Inc."/>
    <x v="30"/>
    <s v="BHP Electric Substations-SD"/>
    <n v="5428.25"/>
    <n v="452.41955898500004"/>
    <x v="5"/>
    <s v="BHP Elec Sub - SD 85 - RADIO DRIVE SUB SW RC (D)"/>
  </r>
  <r>
    <s v="BH Power Inc."/>
    <x v="22"/>
    <s v="BHP Electric 69KV Distrib Lines-WY"/>
    <n v="964.45"/>
    <n v="454.66078753200003"/>
    <x v="5"/>
    <s v="BHP Elec 69KV D Line-WY 3.38-NSI 4.16KV WEST TAP LINE-Campbell WY"/>
  </r>
  <r>
    <s v="BH Power Inc."/>
    <x v="68"/>
    <s v="BHP Elec Gen-WYGen 3"/>
    <n v="142626.74"/>
    <n v="456.76926618699997"/>
    <x v="5"/>
    <s v="BHP Elec Gen-Steam-WYGEN 3 Unit 1"/>
  </r>
  <r>
    <s v="BH Power Inc."/>
    <x v="22"/>
    <s v="BHP Electric 69KV Distrib Lines-SD"/>
    <n v="12301.300000000001"/>
    <n v="464.73425706400002"/>
    <x v="5"/>
    <s v="BHP Elec 69KV D Line-SD 3.09-SUNDANCE HILL-STURGIS-Meade SD"/>
  </r>
  <r>
    <s v="BH Power Inc."/>
    <x v="40"/>
    <s v="BHP Elec Gen-Prairie Gen-Cheyenne"/>
    <n v="21428.36"/>
    <n v="467.99173957880004"/>
    <x v="5"/>
    <s v="BHP Elec Gen-Prairie Gen-Cheyenne"/>
  </r>
  <r>
    <s v="BH Power Inc."/>
    <x v="41"/>
    <s v="BHP Elec Gen-Prairie Gen-Cheyenne"/>
    <n v="3542.35"/>
    <n v="473.00000607300001"/>
    <x v="5"/>
    <s v="BHP Elec Gen-Other-CPGS Combined Cycle"/>
  </r>
  <r>
    <s v="BH Power Inc."/>
    <x v="21"/>
    <s v="BHP Electric Substations-WY"/>
    <n v="2164.9"/>
    <n v="481.06654882700002"/>
    <x v="5"/>
    <s v="BHP Elec Sub - WY 36 - SALT CREEK SUB (PRECORP) (D)"/>
  </r>
  <r>
    <s v="BH Power Inc."/>
    <x v="22"/>
    <s v="BHP Electric 69KV Distrib Lines-SD"/>
    <n v="4175.22"/>
    <n v="486.92672381220001"/>
    <x v="5"/>
    <s v="BHP Elec 69KV D Line-SD 3.51-HAYCREEK-SUNDANCE HILL 69kV Temp Line-Butte SD"/>
  </r>
  <r>
    <s v="BH Power Inc."/>
    <x v="44"/>
    <s v="BHP Electric Transmission Lines-WY"/>
    <n v="3146.7000000000003"/>
    <n v="514.05495716519999"/>
    <x v="5"/>
    <s v="BHP Elec T Line-WY 1.14 TAP FROM LINE 1.13 TO WYODAK BAGHOUSE SUB"/>
  </r>
  <r>
    <s v="BH Power Inc."/>
    <x v="29"/>
    <s v="BHP General Plant - State Wide-SD"/>
    <n v="734.36"/>
    <n v="542.69433120320002"/>
    <x v="5"/>
    <s v="BHP Gen Plant Other-SD Tax District 0399"/>
  </r>
  <r>
    <s v="BH Power Inc."/>
    <x v="14"/>
    <s v="BHP Electric Distribution - Mass-WY"/>
    <n v="692.82"/>
    <n v="549.22070894759997"/>
    <x v="5"/>
    <s v="BHP Elec Distribution-WY-Crook County"/>
  </r>
  <r>
    <s v="BH Power Inc."/>
    <x v="11"/>
    <s v="BHP Electric Substations-WY"/>
    <n v="2360.94"/>
    <n v="557.51833107359994"/>
    <x v="5"/>
    <s v="BHP Elec Sub - WY 32 - BARBER CREEK (PRECORP) (T)"/>
  </r>
  <r>
    <s v="BH Power Inc."/>
    <x v="31"/>
    <s v="BHP General Plant-Land/Buildings-SD"/>
    <n v="2839.81"/>
    <n v="592.45161270080007"/>
    <x v="5"/>
    <s v="BHP Gen Plant Land/Buildings-SD-Rapid City Service Center"/>
  </r>
  <r>
    <s v="BH Power Inc."/>
    <x v="45"/>
    <s v="BHP General Plant - State Wide-SD"/>
    <n v="31216.43"/>
    <n v="610.60991550790004"/>
    <x v="5"/>
    <s v="BHP Gen Plant Other-SD Tax District 0299"/>
  </r>
  <r>
    <s v="BH Power Inc."/>
    <x v="52"/>
    <s v="BHP General Plant - State Wide-SD"/>
    <n v="2510.71"/>
    <n v="636.11489159760004"/>
    <x v="5"/>
    <s v="BHP Gen Plant Other-SD Tax District 0699"/>
  </r>
  <r>
    <s v="BH Power Inc."/>
    <x v="12"/>
    <s v="BHP Electric Substations-SD"/>
    <n v="25766.83"/>
    <n v="645.54437970729998"/>
    <x v="5"/>
    <s v="BHP Elec Sub - SD 87 - SUNDANCE HILL SUB (D)"/>
  </r>
  <r>
    <s v="BH Power Inc."/>
    <x v="35"/>
    <s v="BHP General Plant - State Wide-SD"/>
    <n v="46790.239999999998"/>
    <n v="662.12742514019999"/>
    <x v="5"/>
    <s v="BHP Gen Plant Other-SD Tax District 0513"/>
  </r>
  <r>
    <s v="BH Power Inc."/>
    <x v="25"/>
    <s v="BHP Electric Substations-WY"/>
    <n v="23014.99"/>
    <n v="666.30007099300008"/>
    <x v="5"/>
    <s v="BHP Elec Sub - WY 02 - NSI 69KV SUB (D)"/>
  </r>
  <r>
    <s v="BH Power Inc."/>
    <x v="48"/>
    <s v="BHP Electric Transmission Lines-SD"/>
    <n v="735.98"/>
    <n v="668.41000003119996"/>
    <x v="5"/>
    <s v="BHP Elec T Line-SD 1.03-LANGE- SOUTH RAPID CITY - 230KV"/>
  </r>
  <r>
    <s v="BH Power Inc."/>
    <x v="30"/>
    <s v="BHP Electric Substations-SD"/>
    <n v="655.36"/>
    <n v="670.16799969059991"/>
    <x v="5"/>
    <s v="BHP Elec Sub - SD 77 - 38TH STREET SUB (D)"/>
  </r>
  <r>
    <s v="BH Power Inc."/>
    <x v="58"/>
    <s v="BHP General Plant-Land/Buildings-WY"/>
    <n v="57973.1"/>
    <n v="679.31835064200004"/>
    <x v="5"/>
    <s v="BHP Gen Plant Land/Buildings-WY-Ns Complex General Plant Assets"/>
  </r>
  <r>
    <s v="BH Power Inc."/>
    <x v="11"/>
    <s v="BHP Electric Substations-WY"/>
    <n v="9681.57"/>
    <n v="685.02355160939999"/>
    <x v="5"/>
    <s v="BHP Elec Sub - WY 27 - WYODAK 230KV SUB (D)"/>
  </r>
  <r>
    <s v="BH Power Inc."/>
    <x v="23"/>
    <s v="BHP Electric Distribution - Mass-WY"/>
    <n v="5920.76"/>
    <n v="698.55346765000002"/>
    <x v="5"/>
    <s v="BHP Elec Distribution-WY-Crook County"/>
  </r>
  <r>
    <s v="BH Power Inc."/>
    <x v="35"/>
    <s v="BHP General Plant - State Wide-SD"/>
    <n v="31761.100000000002"/>
    <n v="704.45079598610005"/>
    <x v="5"/>
    <s v="BHP Gen Plant Other-SD Tax District 0501"/>
  </r>
  <r>
    <s v="BH Power Inc."/>
    <x v="32"/>
    <s v="BHP Electric Transmission Lines-WY"/>
    <n v="2981.64"/>
    <n v="715.15046866319994"/>
    <x v="5"/>
    <s v="BHP Elec T Line-WY 1.09-OSAGE 230KV SUB TO 69KV SUB - 69KV"/>
  </r>
  <r>
    <s v="BH Power Inc."/>
    <x v="21"/>
    <s v="BHP Electric Substations-SD"/>
    <n v="4018.61"/>
    <n v="717.18077759520008"/>
    <x v="5"/>
    <s v="BHP Elec Sub - SD 101- BIG BEND SUB (BHE) (D)"/>
  </r>
  <r>
    <s v="BH Power Inc."/>
    <x v="47"/>
    <s v="BHP Electric Substations-WY"/>
    <n v="9990.8700000000008"/>
    <n v="723.88408986720003"/>
    <x v="5"/>
    <s v="BHP Elec Sub - WY 07 - OSAGE 230KV SUB (T)"/>
  </r>
  <r>
    <s v="BH Power Inc."/>
    <x v="23"/>
    <s v="BHP Electric Distribution - Mass-MT"/>
    <n v="-1325.74"/>
    <n v="724.11353729799998"/>
    <x v="5"/>
    <s v="BHP Elec Distribution-MT-Powder River County"/>
  </r>
  <r>
    <s v="BH Power Inc."/>
    <x v="32"/>
    <s v="BHP Electric Transmission Lines-WY"/>
    <n v="145377.26"/>
    <n v="726.89066131779998"/>
    <x v="5"/>
    <s v="BHP Elec T Line-WY 1.24 CORRIEDALE TIE LINE"/>
  </r>
  <r>
    <s v="BH Power Inc."/>
    <x v="44"/>
    <s v="BHP Electric Transmission Lines-WY"/>
    <n v="145377.26999999999"/>
    <n v="726.89071131809999"/>
    <x v="5"/>
    <s v="BHP Elec T Line-WY 1.24 CORRIEDALE TIE LINE"/>
  </r>
  <r>
    <s v="BH Power Inc."/>
    <x v="30"/>
    <s v="BHP Electric Substations-SD"/>
    <n v="724.67"/>
    <n v="741.15877723669996"/>
    <x v="5"/>
    <s v="BHP Elec Sub - SD 39 - ROBBINSDALE SUB (D)"/>
  </r>
  <r>
    <s v="BH Power Inc."/>
    <x v="21"/>
    <s v="BHP Electric Substations-WY"/>
    <n v="3220.7200000000003"/>
    <n v="745.45771458540003"/>
    <x v="5"/>
    <s v="BHP Elec Sub - WY 35 - CLOVIS POINT (PRECORP) (D)"/>
  </r>
  <r>
    <s v="BH Power Inc."/>
    <x v="30"/>
    <s v="BHP Electric Substations-WY"/>
    <n v="2089.16"/>
    <n v="796.5200149364"/>
    <x v="5"/>
    <s v="BHP Elec Sub - WY 27 - WYODAK 230KV SUB (D)"/>
  </r>
  <r>
    <s v="BH Power Inc."/>
    <x v="31"/>
    <s v="BHP Electric Distribution - Mass-SD"/>
    <n v="3254.33"/>
    <n v="801.53139057700002"/>
    <x v="5"/>
    <s v="BHP Elec Distribution-SD-Lawrence County"/>
  </r>
  <r>
    <s v="BH Power Inc."/>
    <x v="29"/>
    <s v="BHP General Plant-Land/Buildings-SD"/>
    <n v="1879.25"/>
    <n v="806.0703294525"/>
    <x v="5"/>
    <s v="BHP Gen Plant Land/Buildings-SD-RC General Office Parking Lot"/>
  </r>
  <r>
    <s v="BH Power Inc."/>
    <x v="38"/>
    <s v="BHP Electric Substations-SD"/>
    <n v="8345.7000000000007"/>
    <n v="809.61994565099997"/>
    <x v="5"/>
    <s v="BHP Elec Sub - SD 37 - RC 230/69-24.9 LANGE SUB (D)"/>
  </r>
  <r>
    <s v="BH Power Inc."/>
    <x v="42"/>
    <s v="BHP General Plant - State Wide-SD"/>
    <n v="39318.61"/>
    <n v="828.45962651620005"/>
    <x v="5"/>
    <s v="BHP Gen Plant Other-SD Tax District 0513"/>
  </r>
  <r>
    <s v="BH Power Inc."/>
    <x v="31"/>
    <s v="BHP General Plant - State Wide-WY"/>
    <n v="1817.49"/>
    <n v="835.95874207680004"/>
    <x v="5"/>
    <s v="BHP Gen Plant Other-WY Tax District 0701"/>
  </r>
  <r>
    <s v="BH Power Inc."/>
    <x v="31"/>
    <s v="BHP General Plant - State Wide-WY"/>
    <n v="1720.57"/>
    <n v="852.64826726069998"/>
    <x v="5"/>
    <s v="BHP Gen Plant Other-WY Tax District 0901"/>
  </r>
  <r>
    <s v="BH Power Inc."/>
    <x v="2"/>
    <s v="BHP Electric Distribution - Mass-MT"/>
    <n v="-3570.13"/>
    <n v="855.33006743890007"/>
    <x v="5"/>
    <s v="BHP Elec Distribution-MT-Powder River County"/>
  </r>
  <r>
    <s v="BH Power Inc."/>
    <x v="21"/>
    <s v="BHP Electric Substations-SD"/>
    <n v="828.08"/>
    <n v="878.87682863199996"/>
    <x v="5"/>
    <s v="BHP Elec Sub - SD 79 - 26/12KV RURAL EBF (D)"/>
  </r>
  <r>
    <s v="BH Power Inc."/>
    <x v="21"/>
    <s v="BHP Electric Substations-SD"/>
    <n v="837.11"/>
    <n v="888.7560974749"/>
    <x v="5"/>
    <s v="BHP Elec Sub - SD 19 - BF NISLAND 24.9KV SUB (D)"/>
  </r>
  <r>
    <s v="BH Power Inc."/>
    <x v="29"/>
    <s v="BHP General Plant - State Wide-SD"/>
    <n v="996.75"/>
    <n v="889.34742517350003"/>
    <x v="5"/>
    <s v="BHP Gen Plant Other-SD Tax District 0439"/>
  </r>
  <r>
    <s v="BH Power Inc."/>
    <x v="22"/>
    <s v="BHP Electric 69KV Distrib Lines-SD"/>
    <n v="2556.11"/>
    <n v="902.70090547870007"/>
    <x v="5"/>
    <s v="BHP Elec 69KV D Line-SD 3.43-LANGE SUB TO LANGE CT 69KV LINE-Pennington SD"/>
  </r>
  <r>
    <s v="BH Power Inc."/>
    <x v="31"/>
    <s v="BHP General Plant-Land/Buildings-SD"/>
    <n v="3897.56"/>
    <n v="959.95694556400008"/>
    <x v="5"/>
    <s v="BHP Gen Plant Land/Buildings-SD-Sturgis Office"/>
  </r>
  <r>
    <s v="BH Power Inc."/>
    <x v="14"/>
    <s v="BHP Electric Distribution - Mass-MT"/>
    <n v="2977.31"/>
    <n v="972.65115154900002"/>
    <x v="5"/>
    <s v="BHP Elec Distribution-MT-Carter County"/>
  </r>
  <r>
    <s v="BH Power Inc."/>
    <x v="52"/>
    <s v="BHP General Plant-Land/Buildings-SD"/>
    <n v="2543.08"/>
    <n v="980.4811371344"/>
    <x v="5"/>
    <s v="BHP Gen Plant Land/Buildings-SD-Deadwood Office/Service Center"/>
  </r>
  <r>
    <s v="BH Power Inc."/>
    <x v="52"/>
    <s v="BHP General Plant-Land/Buildings-SD"/>
    <n v="2543.08"/>
    <n v="980.4811371344"/>
    <x v="5"/>
    <s v="BHP Gen Plant Land/Buildings-SD-Hot Springs Office"/>
  </r>
  <r>
    <s v="BH Power Inc."/>
    <x v="27"/>
    <s v="BHP Elec Gen-Neil Simpson CT"/>
    <n v="976.38"/>
    <n v="993.62763553440004"/>
    <x v="5"/>
    <s v="BHP Elec Gen-Other-Neil Simpson CT Unit 1"/>
  </r>
  <r>
    <s v="BH Power Inc."/>
    <x v="47"/>
    <s v="BHP Electric Substations-SD"/>
    <n v="30521.16"/>
    <n v="1005.0610795346"/>
    <x v="5"/>
    <s v="BHP Elec Sub - SD 16 - YELLOW CREEK SUB (T)"/>
  </r>
  <r>
    <s v="BH Power Inc."/>
    <x v="35"/>
    <s v="BHP Electric Substations-SD"/>
    <n v="5180.37"/>
    <n v="1022.5399725528"/>
    <x v="5"/>
    <s v="BHP Elec Sub - SD 45 - MOBILE SUB-CAMPBELL ST (D)"/>
  </r>
  <r>
    <s v="BH Power Inc."/>
    <x v="29"/>
    <s v="BHP General Plant - State Wide-SD"/>
    <n v="6686.35"/>
    <n v="1036.6675174471002"/>
    <x v="5"/>
    <s v="BHP Gen Plant Other-SD Tax District 0699"/>
  </r>
  <r>
    <s v="BH Power Inc."/>
    <x v="55"/>
    <s v="BHP Electric 69KV Distrib Lines-SD"/>
    <n v="20455.98"/>
    <n v="1072.0917750059998"/>
    <x v="5"/>
    <s v="BHP Elec 69KV D Line-SD 3.09-SUNDANCE HILL-STURGIS-Meade SD"/>
  </r>
  <r>
    <s v="BH Power Inc."/>
    <x v="22"/>
    <s v="BHP Electric 69KV Distrib Lines-WY"/>
    <n v="2811.13"/>
    <n v="1103.5822552139"/>
    <x v="5"/>
    <s v="BHP Elec 69KV D Line-WY 3.41-NSC CT#1 69KV TIE LINE-Campbell WY"/>
  </r>
  <r>
    <s v="BH Power Inc."/>
    <x v="50"/>
    <s v="BHP Elec Gen-Wyodak Plant"/>
    <n v="3988.55"/>
    <n v="1110.4728745295999"/>
    <x v="5"/>
    <s v="BHP Elec Gen-Steam-WYODAK 1 Joint Plant Unit 1"/>
  </r>
  <r>
    <s v="BH Power Inc."/>
    <x v="22"/>
    <s v="BHP Electric 69KV Distrib Lines-SD"/>
    <n v="2368.2000000000003"/>
    <n v="1116.4162756320002"/>
    <x v="5"/>
    <s v="BHP Elec 69KV D Line-SD 3.37-SPRUCE GULCH TAP LINE-Lawrence SD"/>
  </r>
  <r>
    <s v="BH Power Inc."/>
    <x v="54"/>
    <s v="BHP Electric Substations-SD"/>
    <n v="10147.89"/>
    <n v="1168.7400007386"/>
    <x v="5"/>
    <s v="BHP Elec Sub - SD 01 - RC 230/69KV LANGE SUB (T)"/>
  </r>
  <r>
    <s v="BH Power Inc."/>
    <x v="51"/>
    <s v="BHP General Plant - State Wide-SD"/>
    <n v="14194.630000000001"/>
    <n v="1175.2693733988001"/>
    <x v="5"/>
    <s v="BHP Gen Plant Other-SD Tax District 0298"/>
  </r>
  <r>
    <s v="BH Power Inc."/>
    <x v="53"/>
    <s v="BHP General Plant-Land/Buildings-WY"/>
    <n v="1506.26"/>
    <n v="1184.7948794934"/>
    <x v="5"/>
    <s v="BHP Gen Plant Land/Buildings-WY-Upton Office"/>
  </r>
  <r>
    <s v="BH Power Inc."/>
    <x v="49"/>
    <s v="BHP General Plant - State Wide-SD"/>
    <n v="27732.54"/>
    <n v="1188.0032206152"/>
    <x v="5"/>
    <s v="BHP Gen Plant Other-SD Tax District 0299"/>
  </r>
  <r>
    <s v="BH Power Inc."/>
    <x v="21"/>
    <s v="BHP Electric Distribution - Mass-SD"/>
    <n v="27679.22"/>
    <n v="1201.9211362806"/>
    <x v="5"/>
    <s v="BHP Elec Distribution-SD-Lawrence County"/>
  </r>
  <r>
    <s v="BH Power Inc."/>
    <x v="10"/>
    <s v="BHP Electric Substations-WY"/>
    <n v="8191.34"/>
    <n v="1229.9445273254"/>
    <x v="5"/>
    <s v="BHP Elec Sub - WY 16 - COLONY 69/24.9 SUB (D)"/>
  </r>
  <r>
    <s v="BH Power Inc."/>
    <x v="34"/>
    <s v="BHP General Plant - State Wide-SD"/>
    <n v="14161.75"/>
    <n v="1263.2302242625001"/>
    <x v="5"/>
    <s v="BHP Gen Plant Other-SD Tax District 0612"/>
  </r>
  <r>
    <s v="BH Power Inc."/>
    <x v="26"/>
    <s v="BHP Electric Distribution - Mass-MT"/>
    <n v="1485.45"/>
    <n v="1265.3674152420001"/>
    <x v="5"/>
    <s v="BHP Elec Distribution-MT-Powder River County"/>
  </r>
  <r>
    <s v="BH Power Inc."/>
    <x v="29"/>
    <s v="BHP Elec Gen-Wyodak Plant"/>
    <n v="2983.32"/>
    <n v="1303.3699187985001"/>
    <x v="5"/>
    <s v="BHP Elec Gen-Steam-WYODAK 1 Joint Plant Unit 1"/>
  </r>
  <r>
    <s v="BH Power Inc."/>
    <x v="44"/>
    <s v="BHP Electric Transmission Lines-WY"/>
    <n v="3913.64"/>
    <n v="1332.4966181364"/>
    <x v="5"/>
    <s v="BHP Elec T Line-WY 1.09-OSAGE 230KV SUB TO 69KV SUB - 69KV"/>
  </r>
  <r>
    <s v="BH Power Inc."/>
    <x v="13"/>
    <s v="BHP Electric Distribution - Mass-MT"/>
    <n v="10656.42"/>
    <n v="1340.6170854407001"/>
    <x v="5"/>
    <s v="BHP Elec Distribution-MT-Powder River County"/>
  </r>
  <r>
    <s v="BH Power Inc."/>
    <x v="50"/>
    <s v="BHP General Plant - State Wide-SD"/>
    <n v="45263.35"/>
    <n v="1350.8099962224999"/>
    <x v="5"/>
    <s v="BHP Gen Plant Other-SD Tax District 0100"/>
  </r>
  <r>
    <s v="BH Power Inc."/>
    <x v="21"/>
    <s v="BHP Electric Substations-SD"/>
    <n v="1312.02"/>
    <n v="1394.4801254085"/>
    <x v="5"/>
    <s v="BHP Elec Sub - SD 54 - ST ONGE SUB (D)"/>
  </r>
  <r>
    <s v="BH Power Inc."/>
    <x v="21"/>
    <s v="BHP Electric Substations-SD"/>
    <n v="1340.54"/>
    <n v="1414.7589032622"/>
    <x v="5"/>
    <s v="BHP Elec Sub - SD 63 - VALE SUB (D)"/>
  </r>
  <r>
    <s v="BH Power Inc."/>
    <x v="41"/>
    <s v="BHP Elec Gen-Ben French CT"/>
    <n v="1104.76"/>
    <n v="1421.1415223232002"/>
    <x v="5"/>
    <s v="BHP Elec Gen-Other-Ben French CT Unit 4"/>
  </r>
  <r>
    <s v="BH Power Inc."/>
    <x v="53"/>
    <s v="BHP General Plant - State Wide-SD"/>
    <n v="1456.84"/>
    <n v="1438.6498811916001"/>
    <x v="5"/>
    <s v="BHP Gen Plant Other-SD Tax District 0439"/>
  </r>
  <r>
    <s v="BH Power Inc."/>
    <x v="31"/>
    <s v="BHP General Plant - State Wide-SD"/>
    <n v="4852.47"/>
    <n v="1518.2410647888"/>
    <x v="5"/>
    <s v="BHP Gen Plant Other-SD Tax District 0326"/>
  </r>
  <r>
    <s v="BH Power Inc."/>
    <x v="55"/>
    <s v="BHP Electric 69KV Distrib Lines-SD"/>
    <n v="9536.81"/>
    <n v="1542.9268249607001"/>
    <x v="5"/>
    <s v="BHP Elec 69KV D Line-SD 3.50-SUNDANCE HILL 69 -SUNDANCE HILL 4160-Butte SD"/>
  </r>
  <r>
    <s v="BH Power Inc."/>
    <x v="24"/>
    <s v="BHP Electric Transmission Lines-WY"/>
    <n v="68238.09"/>
    <n v="1545.8561375274001"/>
    <x v="5"/>
    <s v="BHP Elec T Line-WY 1.15 TECKLA-OSAGE 230KV"/>
  </r>
  <r>
    <s v="BH Power Inc."/>
    <x v="11"/>
    <s v="BHP Electric Substations-WY"/>
    <n v="7185.59"/>
    <n v="1554.3109489695998"/>
    <x v="5"/>
    <s v="BHP Elec Sub - WY 38 - SHERIDAN SUB (PRECORP) (T)"/>
  </r>
  <r>
    <s v="BH Power Inc."/>
    <x v="51"/>
    <s v="BHP General Plant-Land/Buildings-SD"/>
    <n v="1564.99"/>
    <n v="1564.99"/>
    <x v="5"/>
    <s v="BHP Gen Plant Land/Buildings-SD-Custer Warehouse"/>
  </r>
  <r>
    <s v="BH Power Inc."/>
    <x v="31"/>
    <s v="BHP General Plant - State Wide-SD"/>
    <n v="7521.9000000000005"/>
    <n v="1569.246458592"/>
    <x v="5"/>
    <s v="BHP Gen Plant Other-SD Tax District 0397"/>
  </r>
  <r>
    <s v="BH Power Inc."/>
    <x v="53"/>
    <s v="BHP General Plant - Tower Sites-SD"/>
    <n v="78345.509999999995"/>
    <n v="1577.6369066732002"/>
    <x v="5"/>
    <s v="BHP Gen Plant Tower Sites-SD-Skyline Drive Communication Site"/>
  </r>
  <r>
    <s v="BH Power Inc."/>
    <x v="21"/>
    <s v="BHP Electric Substations-WY"/>
    <n v="3254.85"/>
    <n v="1597.5281641755"/>
    <x v="5"/>
    <s v="BHP Elec Sub - WY 25 - CITY OF GILLETTE (CITY OWNED) (D)"/>
  </r>
  <r>
    <s v="BH Power Inc."/>
    <x v="22"/>
    <s v="BHP Electric Substations-WY"/>
    <n v="28864.34"/>
    <n v="1659.4175453982"/>
    <x v="5"/>
    <s v="BHP Elec Sub - WY 02 - NSI 69KV SUB (D)"/>
  </r>
  <r>
    <s v="BH Power Inc."/>
    <x v="29"/>
    <s v="BHP General Plant-Land/Buildings-SD"/>
    <n v="11962.49"/>
    <n v="1666.3271266648999"/>
    <x v="5"/>
    <s v="BHP Gen Plant Land/Buildings-SD-Rapid City Truck Barn"/>
  </r>
  <r>
    <s v="BH Power Inc."/>
    <x v="31"/>
    <s v="BHP General Plant - State Wide-SD"/>
    <n v="3673.7200000000003"/>
    <n v="1689.7360370304"/>
    <x v="5"/>
    <s v="BHP Gen Plant Other-SD Tax District 0398"/>
  </r>
  <r>
    <s v="BH Power Inc."/>
    <x v="31"/>
    <s v="BHP General Plant - State Wide-SD"/>
    <n v="5452.4000000000005"/>
    <n v="1731.221457676"/>
    <x v="5"/>
    <s v="BHP Gen Plant Other-SD Tax District 0131"/>
  </r>
  <r>
    <s v="BH Power Inc."/>
    <x v="41"/>
    <s v="BHP Elec Gen-Prairie Gen-Cheyenne"/>
    <n v="19459.27"/>
    <n v="1734.9700328609999"/>
    <x v="5"/>
    <s v="BHP Elec Gen-Other-CPGS Common"/>
  </r>
  <r>
    <s v="BH Power Inc."/>
    <x v="36"/>
    <s v="BHP General Plant-Land/Buildings-SD"/>
    <n v="105495.51000000001"/>
    <n v="1747.7203602"/>
    <x v="5"/>
    <s v="BHP Gen Plant Land/Buildings-SD-Rapid City Service Center"/>
  </r>
  <r>
    <s v="BH Power Inc."/>
    <x v="53"/>
    <s v="BHP General Plant - State Wide-SD"/>
    <n v="28485.200000000001"/>
    <n v="1752.4142661832"/>
    <x v="5"/>
    <s v="BHP Gen Plant Other-SD Tax District 0199"/>
  </r>
  <r>
    <s v="BH Power Inc."/>
    <x v="22"/>
    <s v="BHP Electric 69KV Distrib Lines-SD"/>
    <n v="1486.74"/>
    <n v="1843.7747383769999"/>
    <x v="5"/>
    <s v="BHP Elec 69KV D Line-SD 3.14-CEMENT PLANT-Pennington SD"/>
  </r>
  <r>
    <s v="BH Power Inc."/>
    <x v="30"/>
    <s v="BHP Electric Substations-SD"/>
    <n v="30034.240000000002"/>
    <n v="1864.0973309376002"/>
    <x v="5"/>
    <s v="BHP Elec Sub - SD 94 - SOUTH RAPID CITY SUB 12.47KV (D)"/>
  </r>
  <r>
    <s v="BH Power Inc."/>
    <x v="14"/>
    <s v="BHP Electric Distribution - Mass-MT"/>
    <n v="3646.08"/>
    <n v="2010.7719299076"/>
    <x v="5"/>
    <s v="BHP Elec Distribution-MT-Powder River County"/>
  </r>
  <r>
    <s v="BH Power Inc."/>
    <x v="37"/>
    <s v="BHP Electric Distribution - Mass-WY"/>
    <n v="5071.63"/>
    <n v="2012.5033778222"/>
    <x v="5"/>
    <s v="BHP Elec Distribution-WY-Crook County"/>
  </r>
  <r>
    <s v="BH Power Inc."/>
    <x v="26"/>
    <s v="BHP Electric Distribution - Mass-WY"/>
    <n v="2100.2600000000002"/>
    <n v="2095.0756114347"/>
    <x v="5"/>
    <s v="BHP Elec Distribution-WY-Campbell County"/>
  </r>
  <r>
    <s v="BH Power Inc."/>
    <x v="11"/>
    <s v="BHP Electric Substations-WY"/>
    <n v="8960.2100000000009"/>
    <n v="2178.9561826234999"/>
    <x v="5"/>
    <s v="BHP Elec Sub - WY 34 - ANTELOPE SUB (PACIFICORP) (T)"/>
  </r>
  <r>
    <s v="BH Power Inc."/>
    <x v="34"/>
    <s v="BHP General Plant - State Wide-SD"/>
    <n v="7992"/>
    <n v="2200.6531439999999"/>
    <x v="5"/>
    <s v="BHP Gen Plant Other-SD Tax District 0260"/>
  </r>
  <r>
    <s v="BH Power Inc."/>
    <x v="31"/>
    <s v="BHP General Plant - State Wide-WY"/>
    <n v="4836.66"/>
    <n v="2224.6329880512003"/>
    <x v="5"/>
    <s v="BHP Gen Plant Other-WY Tax District 0798"/>
  </r>
  <r>
    <s v="BH Power Inc."/>
    <x v="34"/>
    <s v="BHP General Plant - State Wide-SD"/>
    <n v="3107.53"/>
    <n v="2240.5554059021001"/>
    <x v="5"/>
    <s v="BHP Gen Plant Other-SD Tax District 0398"/>
  </r>
  <r>
    <s v="BH Power Inc."/>
    <x v="35"/>
    <s v="BHP General Plant - State Wide-SD"/>
    <n v="6474.6900000000005"/>
    <n v="2256.9413539913999"/>
    <x v="5"/>
    <s v="BHP Gen Plant Other-SD Tax District 0527"/>
  </r>
  <r>
    <s v="BH Power Inc."/>
    <x v="35"/>
    <s v="BHP General Plant - State Wide-SD"/>
    <n v="9255.93"/>
    <n v="2293.4819108801998"/>
    <x v="5"/>
    <s v="BHP Gen Plant Other-SD Tax District 0100"/>
  </r>
  <r>
    <s v="BH Power Inc."/>
    <x v="28"/>
    <s v="BHP General Plant - Tower Sites-SD"/>
    <n v="6758.14"/>
    <n v="2348.0803061262"/>
    <x v="5"/>
    <s v="BHP Gen Plant Tower Sites-SD-Keystone Control Plant Communication Site"/>
  </r>
  <r>
    <s v="BH Power Inc."/>
    <x v="55"/>
    <s v="BHP Electric 69KV Distrib Lines-SD"/>
    <n v="3680.21"/>
    <n v="2406.7908754074001"/>
    <x v="5"/>
    <s v="BHP Elec 69KV D Line-SD 3.37-SPRUCE GULCH TAP LINE-Lawrence SD"/>
  </r>
  <r>
    <s v="BH Power Inc."/>
    <x v="35"/>
    <s v="BHP General Plant - State Wide-SD"/>
    <n v="9796.92"/>
    <n v="2427.5311937688002"/>
    <x v="5"/>
    <s v="BHP Gen Plant Other-SD Tax District 0125"/>
  </r>
  <r>
    <s v="BH Power Inc."/>
    <x v="59"/>
    <s v="BHP Electric Distribution - Mass-SD"/>
    <n v="27353.38"/>
    <n v="2452.4791592242004"/>
    <x v="5"/>
    <s v="BHP Elec Distribution-SD-Pennington County"/>
  </r>
  <r>
    <s v="BH Power Inc."/>
    <x v="56"/>
    <s v="BHP General Plant-Land/Buildings-WY"/>
    <n v="113886.40000000001"/>
    <n v="2452.9684513120001"/>
    <x v="5"/>
    <s v="BHP Gen Plant Land/Buildings-WY-Ns Complex General Plant Assets"/>
  </r>
  <r>
    <s v="BH Power Inc."/>
    <x v="11"/>
    <s v="BHP Electric Substations-WY"/>
    <n v="5762.13"/>
    <n v="2456.9393909774999"/>
    <x v="5"/>
    <s v="BHP Elec Sub - WY 33 - SHERIDAN (MDU)"/>
  </r>
  <r>
    <s v="BH Power Inc."/>
    <x v="30"/>
    <s v="BHP Electric Substations-SD"/>
    <n v="4000"/>
    <n v="2461.3500399999998"/>
    <x v="5"/>
    <s v="BHP Elec Sub - SD 30 - FOURTH ST SUB (D)"/>
  </r>
  <r>
    <s v="BH Power Inc."/>
    <x v="52"/>
    <s v="BHP General Plant - Tower Sites-SD"/>
    <n v="6422.81"/>
    <n v="2476.3059173908"/>
    <x v="5"/>
    <s v="BHP Gen Plant Tower Sites-SD-Dinosaur Hill Communication Site"/>
  </r>
  <r>
    <s v="BH Power Inc."/>
    <x v="36"/>
    <s v="BHP Elec Gen-Wyodak Plant"/>
    <n v="11456.84"/>
    <n v="2550.5176898869004"/>
    <x v="5"/>
    <s v="BHP Elec Gen-Steam-WYODAK 1 Joint Plant Unit 1"/>
  </r>
  <r>
    <s v="BH Power Inc."/>
    <x v="21"/>
    <s v="BHP Electric Substations-SD"/>
    <n v="4521.6099999999997"/>
    <n v="2552.4579786522004"/>
    <x v="5"/>
    <s v="BHP Elec Sub - SD 29 - DENVER ST SUB (D) RETIRED (EXCEPT LAND)"/>
  </r>
  <r>
    <s v="BH Power Inc."/>
    <x v="27"/>
    <s v="BHP Elec Gen-Prairie Gen-Cheyenne"/>
    <n v="2537.64"/>
    <n v="2566.0418251607998"/>
    <x v="5"/>
    <s v="BHP Elec Gen-Other-CPGS Common"/>
  </r>
  <r>
    <s v="BH Power Inc."/>
    <x v="36"/>
    <s v="BHP General Plant - State Wide-SD"/>
    <n v="3218.38"/>
    <n v="2569.2063954678001"/>
    <x v="5"/>
    <s v="BHP Gen Plant Other-SD Tax District 0399"/>
  </r>
  <r>
    <s v="BH Power Inc."/>
    <x v="52"/>
    <s v="BHP General Plant - State Wide-SD"/>
    <n v="21248.21"/>
    <n v="2574.6976638145002"/>
    <x v="5"/>
    <s v="BHP Gen Plant Other-SD Tax District 0100"/>
  </r>
  <r>
    <s v="BH Power Inc."/>
    <x v="36"/>
    <s v="BHP General Plant - State Wide-SD"/>
    <n v="5845.71"/>
    <n v="2644.0635724487001"/>
    <x v="5"/>
    <s v="BHP Gen Plant Other-SD Tax District 0298"/>
  </r>
  <r>
    <s v="BH Power Inc."/>
    <x v="36"/>
    <s v="BHP General Plant - State Wide-WY"/>
    <n v="5845.71"/>
    <n v="2644.0635724487001"/>
    <x v="5"/>
    <s v="BHP Gen Plant Other-WY Tax District 0799"/>
  </r>
  <r>
    <s v="BH Power Inc."/>
    <x v="21"/>
    <s v="BHP Electric Substations-WY"/>
    <n v="20228.760000000002"/>
    <n v="2711.5768783188"/>
    <x v="5"/>
    <s v="BHP Elec Sub - WY 21 - SCADA CONTROL TOWER (TOWER to ADMIN. BLDG.) (T&amp;D)"/>
  </r>
  <r>
    <s v="BH Power Inc."/>
    <x v="36"/>
    <s v="BHP General Plant - State Wide-SD"/>
    <n v="8473.02"/>
    <n v="2718.9201795950003"/>
    <x v="5"/>
    <s v="BHP Gen Plant Other-SD Tax District 0406"/>
  </r>
  <r>
    <s v="BH Power Inc."/>
    <x v="22"/>
    <s v="BHP Electric 69KV Distrib Lines-SD"/>
    <n v="18069.920000000002"/>
    <n v="2768.6431583850999"/>
    <x v="5"/>
    <s v="BHP Elec 69KV D Line-SD 3.46-MINNEKAHTA-EDGEMONT-Fall River SD"/>
  </r>
  <r>
    <s v="BH Power Inc."/>
    <x v="21"/>
    <s v="BHP Electric 69KV Distrib Lines-SD"/>
    <n v="20893.07"/>
    <n v="2800.6247307840999"/>
    <x v="5"/>
    <s v="BHP Elec 69KV D Line-SD 3.50-SUNDANCE HILL 69 -SUNDANCE HILL 4160-Butte SD"/>
  </r>
  <r>
    <s v="BH Power Inc."/>
    <x v="30"/>
    <s v="BHP Electric Substations-SD"/>
    <n v="149225.84"/>
    <n v="2910.8619098928002"/>
    <x v="5"/>
    <s v="BHP Elec Sub - SD 51 - PLUMA SUB (D)"/>
  </r>
  <r>
    <s v="BH Power Inc."/>
    <x v="62"/>
    <s v="BHP Electric Substations-WY"/>
    <n v="587988.68000000005"/>
    <n v="2939.9375201131998"/>
    <x v="5"/>
    <s v="BHP Elec Sub - WY 46 - CORRIEDALE COLLECTOR SUB (T)"/>
  </r>
  <r>
    <s v="BH Power Inc."/>
    <x v="28"/>
    <s v="BHP General Plant - State Wide-SD"/>
    <n v="4882.1900000000005"/>
    <n v="2998.3261967450003"/>
    <x v="5"/>
    <s v="BHP Gen Plant Other-SD Tax District 0406"/>
  </r>
  <r>
    <s v="BH Power Inc."/>
    <x v="21"/>
    <s v="BHP Electric Substations-SD"/>
    <n v="5807.64"/>
    <n v="3015.2733738647999"/>
    <x v="5"/>
    <s v="BHP Elec Sub - SD 82 - SLY HILL REPEATER SITE (D)"/>
  </r>
  <r>
    <s v="BH Power Inc."/>
    <x v="53"/>
    <s v="BHP General Plant - State Wide-WY"/>
    <n v="11029.79"/>
    <n v="3120.0735749363002"/>
    <x v="5"/>
    <s v="BHP Gen Plant Other-WY Tax District 0801"/>
  </r>
  <r>
    <s v="BH Power Inc."/>
    <x v="31"/>
    <s v="BHP General Plant - State Wide-SD"/>
    <n v="15043.83"/>
    <n v="3138.4991758944002"/>
    <x v="5"/>
    <s v="BHP Gen Plant Other-SD Tax District 0202"/>
  </r>
  <r>
    <s v="BH Power Inc."/>
    <x v="35"/>
    <s v="BHP Electric Distribution - Mass-SD"/>
    <n v="12996.69"/>
    <n v="3220.3866511865999"/>
    <x v="5"/>
    <s v="BHP Elec Distribution-SD-Pennington County"/>
  </r>
  <r>
    <s v="BH Power Inc."/>
    <x v="21"/>
    <s v="BHP Electric Substations-SD"/>
    <n v="3083.4"/>
    <n v="3264.5449366652001"/>
    <x v="5"/>
    <s v="BHP Elec Sub - SD 66 - HOT SPRINGS HYDRO SUB (D)"/>
  </r>
  <r>
    <s v="BH Power Inc."/>
    <x v="28"/>
    <s v="BHP General Plant - Tower Sites-SD"/>
    <n v="5698"/>
    <n v="3279.4889142400002"/>
    <x v="5"/>
    <s v="BHP Gen Plant Tower Sites-SD-Dinosaur Hill Communication Site"/>
  </r>
  <r>
    <s v="BH Power Inc."/>
    <x v="12"/>
    <s v="BHP Electric Substations-SD"/>
    <n v="135221.79999999999"/>
    <n v="3387.7536741580002"/>
    <x v="5"/>
    <s v="BHP Elec Sub - SD 88 - SOUTH RAPID CITY SUB (T)"/>
  </r>
  <r>
    <s v="BH Power Inc."/>
    <x v="22"/>
    <s v="BHP Electric Distribution - Mass-MT"/>
    <n v="13371.79"/>
    <n v="3439.1984257069003"/>
    <x v="5"/>
    <s v="BHP Elec Distribution-MT-Carter County"/>
  </r>
  <r>
    <s v="BH Power Inc."/>
    <x v="48"/>
    <s v="BHP Electric Transmission Lines-SD"/>
    <n v="6184.3"/>
    <n v="3571.0300336400001"/>
    <x v="5"/>
    <s v="BHP Elec T Line-SD 1.06-MINNEKAHTA-OSAGE - 230KV"/>
  </r>
  <r>
    <s v="BH Power Inc."/>
    <x v="55"/>
    <s v="BHP Electric 69KV Distrib Lines-WY"/>
    <n v="3876.56"/>
    <n v="3701.2156706736"/>
    <x v="5"/>
    <s v="BHP Elec 69KV D Line-WY 3.24-OSAGE-MOORCROFT FEED-Weston  WY"/>
  </r>
  <r>
    <s v="BH Power Inc."/>
    <x v="55"/>
    <s v="BHP Electric 69KV Distrib Lines-SD"/>
    <n v="2433.4299999999998"/>
    <n v="3709.9912930277001"/>
    <x v="5"/>
    <s v="BHP Elec 69KV D Line-SD 3.14-CEMENT PLANT-Pennington SD"/>
  </r>
  <r>
    <s v="BH Power Inc."/>
    <x v="59"/>
    <s v="BHP General Plant - State Wide-SD"/>
    <n v="56051.8"/>
    <n v="3742.4301487299999"/>
    <x v="5"/>
    <s v="BHP Gen Plant Other-SD Tax District 0406"/>
  </r>
  <r>
    <s v="BH Power Inc."/>
    <x v="11"/>
    <s v="BHP Electric Substations-WY"/>
    <n v="23570.78"/>
    <n v="3788.5523939798004"/>
    <x v="5"/>
    <s v="BHP Elec Sub - WY 39 - WYODAK BAGHOUSE SUB (PACIFICORP) (T)"/>
  </r>
  <r>
    <s v="BH Power Inc."/>
    <x v="27"/>
    <s v="BHP General Plant - State Wide-SD"/>
    <n v="3772.32"/>
    <n v="3826.7491831824004"/>
    <x v="5"/>
    <s v="BHP Gen Plant Other-SD Tax District 0599"/>
  </r>
  <r>
    <s v="BH Power Inc."/>
    <x v="27"/>
    <s v="BHP General Plant - State Wide-SD"/>
    <n v="3772.32"/>
    <n v="3826.7491831824004"/>
    <x v="5"/>
    <s v="BHP Gen Plant Other-SD Tax District 0699"/>
  </r>
  <r>
    <s v="BH Power Inc."/>
    <x v="30"/>
    <s v="BHP Electric Substations-SD"/>
    <n v="4810.6099999999997"/>
    <n v="3896.6400019173998"/>
    <x v="5"/>
    <s v="BHP Elec Sub - SD 64 - EDGEMONT SUB (D)"/>
  </r>
  <r>
    <s v="BH Power Inc."/>
    <x v="51"/>
    <s v="BHP General Plant-Land/Buildings-SD"/>
    <n v="47132.89"/>
    <n v="3902.4505814364002"/>
    <x v="5"/>
    <s v="BHP Gen Plant Land/Buildings-SD-Custer Office"/>
  </r>
  <r>
    <s v="BH Power Inc."/>
    <x v="22"/>
    <s v="BHP Electric 69KV Distrib Lines-WY"/>
    <n v="5684.81"/>
    <n v="3912.5136343999998"/>
    <x v="5"/>
    <s v="BHP Elec 69KV D Line-WY 3.24-OSAGE-MOORCROFT FEED-Weston  WY"/>
  </r>
  <r>
    <s v="BH Power Inc."/>
    <x v="58"/>
    <s v="BHP Elec Gen-Neil Simpson CT"/>
    <n v="77666.180000000008"/>
    <n v="4004.3362082939998"/>
    <x v="5"/>
    <s v="BHP Elec Gen-Other-Neil Simpson CT Unit 1"/>
  </r>
  <r>
    <s v="BH Power Inc."/>
    <x v="30"/>
    <s v="BHP Electric Substations-SD"/>
    <n v="8229.02"/>
    <n v="4012.9699826748001"/>
    <x v="5"/>
    <s v="BHP Elec Sub - SD 74 - MOUNTAIN VIEW SUB (D)"/>
  </r>
  <r>
    <s v="BH Power Inc."/>
    <x v="30"/>
    <s v="BHP Electric Substations-SD"/>
    <n v="4891.46"/>
    <n v="4154.879985046"/>
    <x v="5"/>
    <s v="BHP Elec Sub - SD 32 - HILL CITY 69/24.9KV SUB (D)"/>
  </r>
  <r>
    <s v="BH Power Inc."/>
    <x v="10"/>
    <s v="BHP Electric Distribution - Mass-MT"/>
    <n v="6169.92"/>
    <n v="4161.1037577288007"/>
    <x v="5"/>
    <s v="BHP Elec Distribution-MT-Meters &amp; Transformers"/>
  </r>
  <r>
    <s v="BH Power Inc."/>
    <x v="29"/>
    <s v="BHP General Plant-Land/Buildings-SD"/>
    <n v="76687.09"/>
    <n v="4164.2477906328995"/>
    <x v="5"/>
    <s v="BHP Gen Plant Land/Buildings-SD-Custer Office"/>
  </r>
  <r>
    <s v="BH Power Inc."/>
    <x v="31"/>
    <s v="BHP General Plant - State Wide-SD"/>
    <n v="7934.2300000000005"/>
    <n v="4170.9924801952002"/>
    <x v="5"/>
    <s v="BHP Gen Plant Other-SD Tax District 0439"/>
  </r>
  <r>
    <s v="BH Power Inc."/>
    <x v="29"/>
    <s v="BHP General Plant-Land/Buildings-SD"/>
    <n v="4793.12"/>
    <n v="4246.4129724429995"/>
    <x v="5"/>
    <s v="BHP Gen Plant Land/Buildings-SD-Belle Fourche Office"/>
  </r>
  <r>
    <s v="BH Power Inc."/>
    <x v="35"/>
    <s v="BHP General Plant - State Wide-WY"/>
    <n v="11074.84"/>
    <n v="4418.5969143175998"/>
    <x v="5"/>
    <s v="BHP Gen Plant Other-WY Tax District 0801"/>
  </r>
  <r>
    <s v="BH Power Inc."/>
    <x v="58"/>
    <s v="BHP Elec Gen-Wyodak Plant"/>
    <n v="27633"/>
    <n v="4419.8500816506003"/>
    <x v="5"/>
    <s v="BHP Elec Gen-Steam-WYODAK 1 Joint Plant Unit 1"/>
  </r>
  <r>
    <s v="BH Power Inc."/>
    <x v="14"/>
    <s v="BHP Electric Distribution - Mass-WY"/>
    <n v="7281.55"/>
    <n v="4432.1289767308999"/>
    <x v="5"/>
    <s v="BHP Elec Distribution-WY-Campbell County"/>
  </r>
  <r>
    <s v="BH Power Inc."/>
    <x v="58"/>
    <s v="BHP General Plant - State Wide-SD"/>
    <n v="41211.120000000003"/>
    <n v="4442.7108050327997"/>
    <x v="5"/>
    <s v="BHP Gen Plant Other-SD Tax District 0150"/>
  </r>
  <r>
    <s v="BH Power Inc."/>
    <x v="30"/>
    <s v="BHP Electric Substations-MT"/>
    <n v="-4804.95"/>
    <n v="4478.3694519440996"/>
    <x v="5"/>
    <s v="BHP Elec Sub - MT 02 - BELLE CREEK 69/24.9KV SUB (aka Wesco Pump Sub) (D)"/>
  </r>
  <r>
    <s v="BH Power Inc."/>
    <x v="28"/>
    <s v="BHP General Plant - State Wide-NE"/>
    <n v="60671.37"/>
    <n v="4486.8583411539003"/>
    <x v="5"/>
    <s v="BHP General Plant Other-NE Tax District 711"/>
  </r>
  <r>
    <s v="BH Power Inc."/>
    <x v="42"/>
    <s v="BHP General Plant - State Wide-SD"/>
    <n v="52039.78"/>
    <n v="4560.8903670380005"/>
    <x v="5"/>
    <s v="BHP Gen Plant Other-SD Tax District 0699"/>
  </r>
  <r>
    <s v="BH Power Inc."/>
    <x v="27"/>
    <s v="BHP Electric Substations-SD"/>
    <n v="4572.22"/>
    <n v="4608.5949363208001"/>
    <x v="5"/>
    <s v="BHP Elec Sub - SD 11 - SYSTEM CONTROL (T)"/>
  </r>
  <r>
    <s v="BH Power Inc."/>
    <x v="53"/>
    <s v="BHP General Plant - State Wide-NE"/>
    <n v="114622"/>
    <n v="4811.2916903799996"/>
    <x v="5"/>
    <s v="BHP General Plant Other-NE Tax District 711"/>
  </r>
  <r>
    <s v="BH Power Inc."/>
    <x v="35"/>
    <s v="BHP Elec Gen-Neil Simpson II"/>
    <n v="11502.34"/>
    <n v="4872.4816521780003"/>
    <x v="5"/>
    <s v="BHP Elec Gen-Steam-NEIL SIMPSON 2"/>
  </r>
  <r>
    <s v="BH Power Inc."/>
    <x v="29"/>
    <s v="BHP General Plant - State Wide-WY"/>
    <n v="6418.81"/>
    <n v="4956.3260991547995"/>
    <x v="5"/>
    <s v="BHP Gen Plant Other-WY Tax District 0710"/>
  </r>
  <r>
    <s v="BH Power Inc."/>
    <x v="26"/>
    <s v="BHP Electric 69KV Distrib Lines-SD"/>
    <n v="117838.57"/>
    <n v="5072.2245529088004"/>
    <x v="5"/>
    <s v="BHP Elec 69KV D Line-SD 3.11-RAPID CITY LOOP-Pennington SD"/>
  </r>
  <r>
    <s v="BH Power Inc."/>
    <x v="39"/>
    <s v="BHP Elec Gen-Ben French CT"/>
    <n v="140640.44"/>
    <n v="5104.3719014281996"/>
    <x v="5"/>
    <s v="BHP Elec Gen-Other-Ben French CT Common"/>
  </r>
  <r>
    <s v="BH Power Inc."/>
    <x v="36"/>
    <s v="BHP General Plant - State Wide-SD"/>
    <n v="9064.08"/>
    <n v="5213.2619849984003"/>
    <x v="5"/>
    <s v="BHP Gen Plant Other-SD Tax District 0299"/>
  </r>
  <r>
    <s v="BH Power Inc."/>
    <x v="30"/>
    <s v="BHP Electric Substations-SD"/>
    <n v="10477.17"/>
    <n v="5240.6275922551995"/>
    <x v="5"/>
    <s v="BHP Elec Sub - SD 24 - CUSTER SUB (D)"/>
  </r>
  <r>
    <s v="BH Power Inc."/>
    <x v="29"/>
    <s v="BHP General Plant-Land/Buildings-SD"/>
    <n v="5572.64"/>
    <n v="5354.4363460699997"/>
    <x v="5"/>
    <s v="BHP Gen Plant Land/Buildings-SD-Custer Warehouse"/>
  </r>
  <r>
    <s v="BH Power Inc."/>
    <x v="36"/>
    <s v="BHP General Plant - State Wide-SD"/>
    <n v="14318.75"/>
    <n v="5362.9766238775001"/>
    <x v="5"/>
    <s v="BHP Gen Plant Other-SD Tax District 0699"/>
  </r>
  <r>
    <s v="BH Power Inc."/>
    <x v="59"/>
    <s v="BHP General Plant - State Wide-SD"/>
    <n v="105560.8"/>
    <n v="5363.4785178192005"/>
    <x v="5"/>
    <s v="BHP Gen Plant Other-SD Tax District 0599"/>
  </r>
  <r>
    <s v="BH Power Inc."/>
    <x v="36"/>
    <s v="BHP General Plant - State Wide-SD"/>
    <n v="12007.04"/>
    <n v="5455.7050725447998"/>
    <x v="5"/>
    <s v="BHP Gen Plant Other-SD Tax District 0599"/>
  </r>
  <r>
    <s v="BH Power Inc."/>
    <x v="52"/>
    <s v="BHP General Plant-Land/Buildings-SD"/>
    <n v="14590.86"/>
    <n v="5625.4868130648001"/>
    <x v="5"/>
    <s v="BHP Gen Plant Land/Buildings-SD-Sturgis Office"/>
  </r>
  <r>
    <s v="BH Power Inc."/>
    <x v="30"/>
    <s v="BHP Electric Substations-SD"/>
    <n v="5583.78"/>
    <n v="5700.1946099238003"/>
    <x v="5"/>
    <s v="BHP Elec Sub - SD 83 - STURGIS 12.47KV SUB (D)"/>
  </r>
  <r>
    <s v="BH Power Inc."/>
    <x v="22"/>
    <s v="BHP Electric 69KV Distrib Lines-SD"/>
    <n v="151646.29"/>
    <n v="5729.0876508711999"/>
    <x v="5"/>
    <s v="BHP Elec 69KV D Line-SD 3.09-SUNDANCE HILL-STURGIS-Lawrence SD"/>
  </r>
  <r>
    <s v="BH Power Inc."/>
    <x v="29"/>
    <s v="BHP General Plant-Land/Buildings-SD"/>
    <n v="9318.16"/>
    <n v="5730.4319050991999"/>
    <x v="5"/>
    <s v="BHP Gen Plant Land/Buildings-SD-Rapid City Plant Street"/>
  </r>
  <r>
    <s v="BH Power Inc."/>
    <x v="21"/>
    <s v="BHP Electric Substations-MT"/>
    <n v="12616.93"/>
    <n v="5777.1059479463001"/>
    <x v="5"/>
    <s v="BHP Elec Sub - MT 03 - BELLE CREEK 24.9/4.16KV SUB (aka Townsite Sub) (D)"/>
  </r>
  <r>
    <s v="BH Power Inc."/>
    <x v="22"/>
    <s v="BHP Electric 69KV Distrib Lines-SD"/>
    <n v="153641.51"/>
    <n v="5804.4656259127996"/>
    <x v="5"/>
    <s v="BHP Elec 69KV D Line-SD 3.09-SUNDANCE HILL-STURGIS-Butte SD"/>
  </r>
  <r>
    <s v="BH Power Inc."/>
    <x v="42"/>
    <s v="BHP General Plant - State Wide-SD"/>
    <n v="94373.87"/>
    <n v="5808.0898890372"/>
    <x v="5"/>
    <s v="BHP Gen Plant Other-SD Tax District 0599"/>
  </r>
  <r>
    <s v="BH Power Inc."/>
    <x v="21"/>
    <s v="BHP Electric Substations-SD"/>
    <n v="5477.09"/>
    <n v="5810.8151159043"/>
    <x v="5"/>
    <s v="BHP Elec Sub - SD 41 - TRI-STATE MILL SUB (D)"/>
  </r>
  <r>
    <s v="BH Power Inc."/>
    <x v="42"/>
    <s v="BHP General Plant - State Wide-SD"/>
    <n v="69348.95"/>
    <n v="5868.7963213922003"/>
    <x v="5"/>
    <s v="BHP Gen Plant Other-SD Tax District 0406"/>
  </r>
  <r>
    <s v="BH Power Inc."/>
    <x v="31"/>
    <s v="BHP General Plant - State Wide-SD"/>
    <n v="18563.64"/>
    <n v="5894.2432507836002"/>
    <x v="5"/>
    <s v="BHP Gen Plant Other-SD Tax District 0196"/>
  </r>
  <r>
    <s v="BH Power Inc."/>
    <x v="27"/>
    <s v="BHP Elec Gen-Lange CT"/>
    <n v="5794.79"/>
    <n v="5902.5950623343006"/>
    <x v="5"/>
    <s v="BHP Elec Gen-Other-Lange CT Unit 1"/>
  </r>
  <r>
    <s v="BH Power Inc."/>
    <x v="30"/>
    <s v="BHP Electric Substations-SD"/>
    <n v="22372.260000000002"/>
    <n v="5908.5941029741998"/>
    <x v="5"/>
    <s v="BHP Elec Sub - SD 40 - S FIFTH STREET SUB (D)"/>
  </r>
  <r>
    <s v="BH Power Inc."/>
    <x v="31"/>
    <s v="BHP General Plant - State Wide-SD"/>
    <n v="15444.29"/>
    <n v="5944.3837856922"/>
    <x v="5"/>
    <s v="BHP Gen Plant Other-SD Tax District 0399"/>
  </r>
  <r>
    <s v="BH Power Inc."/>
    <x v="53"/>
    <s v="BHP Elec Gen-Prairie Gen-Cheyenne"/>
    <n v="1305411.04"/>
    <n v="5956.0031405520003"/>
    <x v="5"/>
    <s v="BHP Elec Gen-Other-CPGS Common"/>
  </r>
  <r>
    <s v="BH Power Inc."/>
    <x v="22"/>
    <s v="BHP Electric 69KV Distrib Lines-WY"/>
    <n v="10854.2"/>
    <n v="5972.6698646160003"/>
    <x v="5"/>
    <s v="BHP Elec 69KV D Line-WY 3.32-WYODAK SHOVEL/IN PIT  SOURCE &amp; METERING-Campbell WY"/>
  </r>
  <r>
    <s v="BH Power Inc."/>
    <x v="44"/>
    <s v="BHP Electric Transmission Lines-WY"/>
    <n v="30411.54"/>
    <n v="5975.4296838239998"/>
    <x v="5"/>
    <s v="BHP Elec T Line-WY 1.17-WINDSTAR-DAVE JOHNSTON - 230KV"/>
  </r>
  <r>
    <s v="BH Power Inc."/>
    <x v="52"/>
    <s v="BHP General Plant-Land/Buildings-SD"/>
    <n v="23841.14"/>
    <n v="6040.4045814384008"/>
    <x v="5"/>
    <s v="BHP Gen Plant Land/Buildings-SD-Sturgis Service/Distribution Center"/>
  </r>
  <r>
    <s v="BH Power Inc."/>
    <x v="55"/>
    <s v="BHP Electric 69KV Distrib Lines-SD"/>
    <n v="242046.81"/>
    <n v="6067.0267365231002"/>
    <x v="5"/>
    <s v="BHP Elec 69KV D Line-SD 3.52-Red Rock 69KV TAP LINE-Pennington SD"/>
  </r>
  <r>
    <s v="BH Power Inc."/>
    <x v="31"/>
    <s v="BHP General Plant - State Wide-SD"/>
    <n v="24796.57"/>
    <n v="6150.7516689383001"/>
    <x v="5"/>
    <s v="BHP Gen Plant Other-SD Tax District 0612"/>
  </r>
  <r>
    <s v="BH Power Inc."/>
    <x v="34"/>
    <s v="BHP General Plant-Land/Buildings-SD"/>
    <n v="29164.16"/>
    <n v="6275.7765366210006"/>
    <x v="5"/>
    <s v="BHP Gen Plant Land/Buildings-SD-Custer Warehouse"/>
  </r>
  <r>
    <s v="BH Power Inc."/>
    <x v="25"/>
    <s v="BHP General Plant-Land/Buildings-SD"/>
    <n v="709243.55"/>
    <n v="6453.2155656915002"/>
    <x v="5"/>
    <s v="BHP Gen Plant Land/Buildings-SD-Lange Laydown Yard"/>
  </r>
  <r>
    <s v="BH Power Inc."/>
    <x v="30"/>
    <s v="BHP Electric Substations-SD"/>
    <n v="14596.12"/>
    <n v="6483.2515225897996"/>
    <x v="5"/>
    <s v="BHP Elec Sub - SD 35 - PACTOLA SUB (D)"/>
  </r>
  <r>
    <s v="BH Power Inc."/>
    <x v="30"/>
    <s v="BHP Electric Substations-SD"/>
    <n v="10723.74"/>
    <n v="6593.8909033150003"/>
    <x v="5"/>
    <s v="BHP Elec Sub - SD 28 - CEMETARY SUB (D)"/>
  </r>
  <r>
    <s v="BH Power Inc."/>
    <x v="29"/>
    <s v="BHP General Plant - State Wide-SD"/>
    <n v="15942.77"/>
    <n v="6838.3631056461008"/>
    <x v="5"/>
    <s v="BHP Gen Plant Other-SD Tax District 0150"/>
  </r>
  <r>
    <s v="BH Power Inc."/>
    <x v="34"/>
    <s v="BHP General Plant - State Wide-SD"/>
    <n v="81192.100000000006"/>
    <n v="7242.3474988150001"/>
    <x v="5"/>
    <s v="BHP Gen Plant Other-SD Tax District 0513"/>
  </r>
  <r>
    <s v="BH Power Inc."/>
    <x v="55"/>
    <s v="BHP Electric Distribution - Mass-SD"/>
    <n v="91972.74"/>
    <n v="7335.1837889586004"/>
    <x v="5"/>
    <s v="BHP Elec Distribution-SD-Unspecified (CCNC Conversion)"/>
  </r>
  <r>
    <s v="BH Power Inc."/>
    <x v="21"/>
    <s v="BHP Electric Substations-WY"/>
    <n v="9670.4500000000007"/>
    <n v="7811.6553630261005"/>
    <x v="5"/>
    <s v="BHP Elec Sub - WY 17 - BARRETTS SAWMILL SUB (D)"/>
  </r>
  <r>
    <s v="BH Power Inc."/>
    <x v="58"/>
    <s v="BHP General Plant - State Wide-SD"/>
    <n v="29065.21"/>
    <n v="8037.6899762269004"/>
    <x v="5"/>
    <s v="BHP Gen Plant Other-SD Tax District 0100"/>
  </r>
  <r>
    <s v="BH Power Inc."/>
    <x v="52"/>
    <s v="BHP General Plant-Land/Buildings-SD"/>
    <n v="28293.23"/>
    <n v="8132.7577733004"/>
    <x v="5"/>
    <s v="BHP Gen Plant Land/Buildings-SD-Spearfish Office"/>
  </r>
  <r>
    <s v="BH Power Inc."/>
    <x v="55"/>
    <s v="BHP Electric 69KV Distrib Lines-SD"/>
    <n v="116578.48"/>
    <n v="8345.8795571019"/>
    <x v="5"/>
    <s v="BHP Elec 69KV D Line-SD 3.04-PACTOLA-BEN FRENCH #1-Pennington SD"/>
  </r>
  <r>
    <s v="BH Power Inc."/>
    <x v="31"/>
    <s v="BHP General Plant - State Wide-WY"/>
    <n v="17373.240000000002"/>
    <n v="8398.1495003253003"/>
    <x v="5"/>
    <s v="BHP Gen Plant Other-WY Tax District 0799"/>
  </r>
  <r>
    <s v="BH Power Inc."/>
    <x v="53"/>
    <s v="BHP General Plant-Land/Buildings-SD"/>
    <n v="61504.9"/>
    <n v="8521.3129449350999"/>
    <x v="5"/>
    <s v="BHP Gen Plant Land/Buildings-SD-Sturgis Service/Distribution Center"/>
  </r>
  <r>
    <s v="BH Power Inc."/>
    <x v="11"/>
    <s v="BHP Electric Substations-WY"/>
    <n v="1746792.7000000002"/>
    <n v="8733.9634999999998"/>
    <x v="5"/>
    <s v="BHP Elec Sub - WY 46 - CORRIEDALE COLLECTOR SUB (T)"/>
  </r>
  <r>
    <s v="BH Power Inc."/>
    <x v="11"/>
    <s v="BHP Electric Substations-SD"/>
    <n v="395927.14"/>
    <n v="8804.3981015787995"/>
    <x v="5"/>
    <s v="BHP Elec Sub - SD 74 - MOUNTAIN VIEW SUB (D)"/>
  </r>
  <r>
    <s v="BH Power Inc."/>
    <x v="32"/>
    <s v="BHP Electric Transmission Lines-WY"/>
    <n v="63807.360000000001"/>
    <n v="8831.9276380800002"/>
    <x v="5"/>
    <s v="BHP Elec T Line-WY 1.30 WYGEN 2, WYGEN 3 TO DONKEY CREEK DC"/>
  </r>
  <r>
    <s v="BH Power Inc."/>
    <x v="52"/>
    <s v="BHP Elec Gen-Wyodak Plant"/>
    <n v="17797.23"/>
    <n v="8911.6560365419991"/>
    <x v="5"/>
    <s v="BHP Elec Gen-Steam-WYODAK 1 Joint Plant Unit 1"/>
  </r>
  <r>
    <s v="BH Power Inc."/>
    <x v="35"/>
    <s v="BHP General Plant - State Wide-WY"/>
    <n v="9180.9"/>
    <n v="9110.5948187129998"/>
    <x v="5"/>
    <s v="BHP Gen Plant Other-WY Tax District 0799"/>
  </r>
  <r>
    <s v="BH Power Inc."/>
    <x v="29"/>
    <s v="BHP General Plant-Land/Buildings-SD"/>
    <n v="9298.5300000000007"/>
    <n v="9259.7839512405008"/>
    <x v="5"/>
    <s v="ZZZZ BHP Gen Plant Land/Buildings-SD-Custer Office- DNU"/>
  </r>
  <r>
    <s v="BH Power Inc."/>
    <x v="45"/>
    <s v="BHP General Plant - State Wide-SD"/>
    <n v="49210.43"/>
    <n v="9363.2596582225997"/>
    <x v="5"/>
    <s v="BHP Gen Plant Other-SD Tax District 0199"/>
  </r>
  <r>
    <s v="BH Power Inc."/>
    <x v="29"/>
    <s v="BHP General Plant - State Wide-SD"/>
    <n v="22730.22"/>
    <n v="9749.7171339246015"/>
    <x v="5"/>
    <s v="BHP Gen Plant Other-SD Tax District 0599"/>
  </r>
  <r>
    <s v="BH Power Inc."/>
    <x v="22"/>
    <s v="BHP Electric 69KV Distrib Lines-SD"/>
    <n v="11967.11"/>
    <n v="9808.3776349692016"/>
    <x v="5"/>
    <s v="BHP Elec 69KV D Line-SD 3.17-WEST HILL-HOT SPRINGS-Fall River SD"/>
  </r>
  <r>
    <s v="BH Power Inc."/>
    <x v="41"/>
    <s v="BHP Elec Gen-Lange CT"/>
    <n v="29906.63"/>
    <n v="9977.1400246823996"/>
    <x v="5"/>
    <s v="BHP Elec Gen-Other-Lange CT Unit 1"/>
  </r>
  <r>
    <s v="BH Power Inc."/>
    <x v="34"/>
    <s v="BHP General Plant - State Wide-SD"/>
    <n v="15583.53"/>
    <n v="9998.569247154599"/>
    <x v="5"/>
    <s v="BHP Gen Plant Other-SD Tax District 0399"/>
  </r>
  <r>
    <s v="BH Power Inc."/>
    <x v="30"/>
    <s v="BHP Electric Substations-SD"/>
    <n v="16194.11"/>
    <n v="10134.4134230572"/>
    <x v="5"/>
    <s v="BHP Elec Sub - SD 73 - WHITEWOOD 69/24.9KV SUB (D)"/>
  </r>
  <r>
    <s v="BH Power Inc."/>
    <x v="11"/>
    <s v="BHP Electric Substations-WY"/>
    <n v="18793.34"/>
    <n v="10447.885057503401"/>
    <x v="5"/>
    <s v="BHP Elec Sub - WY 21 - SCADA CONTROL TOWER (TOWER to ADMIN. BLDG.) (T&amp;D)"/>
  </r>
  <r>
    <s v="BH Power Inc."/>
    <x v="23"/>
    <s v="BHP Electric Distribution - Mass-WY"/>
    <n v="159917.35"/>
    <n v="10677.861340737301"/>
    <x v="5"/>
    <s v="BHP Elec Distribution-WY-Weston County"/>
  </r>
  <r>
    <s v="BH Power Inc."/>
    <x v="13"/>
    <s v="BHP Electric Distribution - Mass-MT"/>
    <n v="27630.54"/>
    <n v="10978.439984259101"/>
    <x v="5"/>
    <s v="BHP Elec Distribution-MT-Meters &amp; Transformers"/>
  </r>
  <r>
    <s v="BH Power Inc."/>
    <x v="29"/>
    <s v="BHP General Plant-Land/Buildings-SD"/>
    <n v="13007.94"/>
    <n v="11106.708143433902"/>
    <x v="5"/>
    <s v="BHP Gen Plant Land/Buildings-SD-Deadwood Office/Service Center"/>
  </r>
  <r>
    <s v="BH Power Inc."/>
    <x v="38"/>
    <s v="BHP Electric Substations-SD"/>
    <n v="47321.13"/>
    <n v="11623.020209501701"/>
    <x v="5"/>
    <s v="BHP Elec Sub - SD 98 - MINNEKAHTA 69KV SUB (D)"/>
  </r>
  <r>
    <s v="BH Power Inc."/>
    <x v="55"/>
    <s v="BHP Electric 69KV Distrib Lines-WY"/>
    <n v="22248.86"/>
    <n v="12116.844182606201"/>
    <x v="5"/>
    <s v="BHP Elec 69KV D Line-WY 3.41-NSC CT#1 69KV TIE LINE-Campbell WY"/>
  </r>
  <r>
    <s v="BH Power Inc."/>
    <x v="49"/>
    <s v="BHP General Plant - State Wide-SD"/>
    <n v="52814.71"/>
    <n v="12135.065325186699"/>
    <x v="5"/>
    <s v="BHP Gen Plant Other-SD Tax District 0527"/>
  </r>
  <r>
    <s v="BH Power Inc."/>
    <x v="42"/>
    <s v="BHP General Plant - State Wide-WY"/>
    <n v="30699.84"/>
    <n v="12165.6998837595"/>
    <x v="5"/>
    <s v="BHP Gen Plant Other-WY Tax District 0801"/>
  </r>
  <r>
    <s v="BH Power Inc."/>
    <x v="13"/>
    <s v="BHP Electric Distribution - Mass-WY"/>
    <n v="123214.49"/>
    <n v="12365.972110297502"/>
    <x v="5"/>
    <s v="BHP Elec Distribution-WY-Weston County"/>
  </r>
  <r>
    <s v="BH Power Inc."/>
    <x v="56"/>
    <s v="BHP General Plant - State Wide-WY"/>
    <n v="62646.880000000005"/>
    <n v="12714.377874859201"/>
    <x v="5"/>
    <s v="BHP Gen Plant Other-WY Tax District 0801"/>
  </r>
  <r>
    <s v="BH Power Inc."/>
    <x v="34"/>
    <s v="BHP Elec Gen-Neil Simpson II"/>
    <n v="156592.79"/>
    <n v="13137.5305740162"/>
    <x v="5"/>
    <s v="BHP Elec Gen-Steam-NEIL SIMPSON 2"/>
  </r>
  <r>
    <s v="BH Power Inc."/>
    <x v="21"/>
    <s v="BHP Electric Substations-SD"/>
    <n v="39682.629999999997"/>
    <n v="13410.5868716326"/>
    <x v="5"/>
    <s v="BHP Elec Sub - SD 99 - REA SUB NEAR PROVO (REA OWNED) (D)"/>
  </r>
  <r>
    <s v="BH Power Inc."/>
    <x v="30"/>
    <s v="BHP Electric Substations-SD"/>
    <n v="33182.520000000004"/>
    <n v="13736.008815831399"/>
    <x v="5"/>
    <s v="BHP Elec Sub - SD 42 - USBR E RCTIE/CAMPBELL ST SUB (D)"/>
  </r>
  <r>
    <s v="BH Power Inc."/>
    <x v="30"/>
    <s v="BHP Electric Substations-SD"/>
    <n v="25309.37"/>
    <n v="13801.909037626399"/>
    <x v="5"/>
    <s v="BHP Elec Sub - SD 87 - SUNDANCE HILL SUB (D)"/>
  </r>
  <r>
    <s v="BH Power Inc."/>
    <x v="23"/>
    <s v="BHP Electric Distribution - Mass-WY"/>
    <n v="124255.98"/>
    <n v="14009.8176482364"/>
    <x v="5"/>
    <s v="BHP Elec Distribution-WY-Campbell County"/>
  </r>
  <r>
    <s v="BH Power Inc."/>
    <x v="22"/>
    <s v="BHP Electric 69KV Distrib Lines-SD"/>
    <n v="356345.84"/>
    <n v="14048.229999767902"/>
    <x v="5"/>
    <s v="BHP Elec 69KV D Line-SD 3.04-PACTOLA-BEN FRENCH #1-Pennington SD"/>
  </r>
  <r>
    <s v="BH Power Inc."/>
    <x v="34"/>
    <s v="BHP General Plant - State Wide-SD"/>
    <n v="34247.590000000004"/>
    <n v="14057.133003529001"/>
    <x v="5"/>
    <s v="BHP Gen Plant Other-SD Tax District 0298"/>
  </r>
  <r>
    <s v="BH Power Inc."/>
    <x v="59"/>
    <s v="BHP General Plant - State Wide-SD"/>
    <n v="70480.86"/>
    <n v="14137.509204206601"/>
    <x v="5"/>
    <s v="BHP Gen Plant Other-SD Tax District 0699"/>
  </r>
  <r>
    <s v="BH Power Inc."/>
    <x v="55"/>
    <s v="BHP Electric 69KV Distrib Lines-WY"/>
    <n v="18678.11"/>
    <n v="14258.097768056999"/>
    <x v="5"/>
    <s v="BHP Elec 69KV D Line-WY 3.32-WYODAK SHOVEL/IN PIT  SOURCE &amp; METERING-Campbell WY"/>
  </r>
  <r>
    <s v="BH Power Inc."/>
    <x v="13"/>
    <s v="BHP Electric Distribution - Mass-SD"/>
    <n v="208741.7"/>
    <n v="14318.5522392044"/>
    <x v="5"/>
    <s v="BHP Elec Distribution-SD-Fall River County"/>
  </r>
  <r>
    <s v="BH Power Inc."/>
    <x v="29"/>
    <s v="BHP General Plant - State Wide-WY"/>
    <n v="15136.710000000001"/>
    <n v="14323.366932999001"/>
    <x v="5"/>
    <s v="BHP Gen Plant Other-WY Tax District 0799"/>
  </r>
  <r>
    <s v="BH Power Inc."/>
    <x v="12"/>
    <s v="BHP Electric Distribution - Mass-MT"/>
    <n v="13144.37"/>
    <n v="14553.9874161809"/>
    <x v="5"/>
    <s v="BHP Elec Distribution-MT-Powder River County"/>
  </r>
  <r>
    <s v="BH Power Inc."/>
    <x v="51"/>
    <s v="BHP General Plant - State Wide-SD"/>
    <n v="18991.47"/>
    <n v="14591.4099767355"/>
    <x v="5"/>
    <s v="BHP Gen Plant Other-SD Tax District 0199"/>
  </r>
  <r>
    <s v="BH Power Inc."/>
    <x v="22"/>
    <s v="BHP Electric 69KV Distrib Lines-MT"/>
    <n v="14681.1"/>
    <n v="14734.170561579"/>
    <x v="5"/>
    <s v="BHP Elec 69KV D Line-MT 3.18-SUNDANCE HILL-BELLE CREEK-Powder River MT"/>
  </r>
  <r>
    <s v="BH Power Inc."/>
    <x v="59"/>
    <s v="BHP General Plant - State Wide-SD"/>
    <n v="166069.99"/>
    <n v="14851.7865853039"/>
    <x v="5"/>
    <s v="BHP Gen Plant Other-SD Tax District 0199"/>
  </r>
  <r>
    <s v="BH Power Inc."/>
    <x v="59"/>
    <s v="BHP Elec Gen-Neil Simpson II"/>
    <n v="197890.4"/>
    <n v="15036.375285486802"/>
    <x v="5"/>
    <s v="BHP Elec Gen-Steam-NEIL SIMPSON 2"/>
  </r>
  <r>
    <s v="BH Power Inc."/>
    <x v="21"/>
    <s v="BHP Electric Substations-WY"/>
    <n v="23821.13"/>
    <n v="15066.1217439553"/>
    <x v="5"/>
    <s v="BHP Elec Sub - WY 19 - RUSHMORE BUYOUT OSAGE #3 (D)"/>
  </r>
  <r>
    <s v="BH Power Inc."/>
    <x v="55"/>
    <s v="BHP Electric Distribution - Mass-MT"/>
    <n v="34260.29"/>
    <n v="15248.885056239402"/>
    <x v="5"/>
    <s v="BHP Elec Distribution-MT-Carter County"/>
  </r>
  <r>
    <s v="BH Power Inc."/>
    <x v="55"/>
    <s v="BHP Electric 69KV Distrib Lines-SD"/>
    <n v="294410.14"/>
    <n v="15429.947114358001"/>
    <x v="5"/>
    <s v="BHP Elec 69KV D Line-SD 3.09-SUNDANCE HILL-STURGIS-Lawrence SD"/>
  </r>
  <r>
    <s v="BH Power Inc."/>
    <x v="40"/>
    <s v="BHP Elec Gen-Corriedale Wind Farm"/>
    <n v="3115217.94"/>
    <n v="15576.0897"/>
    <x v="5"/>
    <s v="BHP Elec Gen-Corriedale Wind Farm"/>
  </r>
  <r>
    <s v="BH Power Inc."/>
    <x v="32"/>
    <s v="BHP Electric Transmission Lines-SD"/>
    <n v="1355898.4"/>
    <n v="15759.159656727999"/>
    <x v="5"/>
    <s v="BHP Elec T Line-SD 1.19-TAP OFF LANGE-WEST HILL TO NEW SUB- 230KV"/>
  </r>
  <r>
    <s v="BH Power Inc."/>
    <x v="35"/>
    <s v="BHP General Plant - State Wide-SD"/>
    <n v="20048.38"/>
    <n v="15867.7535129076"/>
    <x v="5"/>
    <s v="BHP Gen Plant Other-SD Tax District 0399"/>
  </r>
  <r>
    <s v="BH Power Inc."/>
    <x v="55"/>
    <s v="BHP Electric 69KV Distrib Lines-SD"/>
    <n v="306439.31"/>
    <n v="16060.392305307001"/>
    <x v="5"/>
    <s v="BHP Elec 69KV D Line-SD 3.09-SUNDANCE HILL-STURGIS-Butte SD"/>
  </r>
  <r>
    <s v="BH Power Inc."/>
    <x v="55"/>
    <s v="BHP Electric 69KV Distrib Lines-WY"/>
    <n v="24646.41"/>
    <n v="16118.307025835402"/>
    <x v="5"/>
    <s v="BHP Elec 69KV D Line-WY 3.38-NSI 4.16KV WEST TAP LINE-Campbell WY"/>
  </r>
  <r>
    <s v="BH Power Inc."/>
    <x v="69"/>
    <s v="BHP Elec Gen-Corriedale Wind Farm"/>
    <n v="3224839.34"/>
    <n v="16124.1967"/>
    <x v="5"/>
    <s v="BHP Elec Gen-Corriedale Wind Farm"/>
  </r>
  <r>
    <s v="BH Power Inc."/>
    <x v="31"/>
    <s v="BHP General Plant - State Wide-SD"/>
    <n v="31504.940000000002"/>
    <n v="16206.185306757301"/>
    <x v="5"/>
    <s v="BHP Gen Plant Other-SD Tax District 0406"/>
  </r>
  <r>
    <s v="BH Power Inc."/>
    <x v="58"/>
    <s v="BHP General Plant - State Wide-WY"/>
    <n v="22353"/>
    <n v="16239.52535901"/>
    <x v="5"/>
    <s v="BHP Gen Plant Other-WY Tax District 0799"/>
  </r>
  <r>
    <s v="BH Power Inc."/>
    <x v="21"/>
    <s v="BHP Electric Substations-WY"/>
    <n v="22749.56"/>
    <n v="16450.0068673676"/>
    <x v="5"/>
    <s v="BHP Elec Sub - WY 12 - AF RADAR SITE - COLONY (D)"/>
  </r>
  <r>
    <s v="BH Power Inc."/>
    <x v="56"/>
    <s v="BHP General Plant - State Wide-SD"/>
    <n v="63913.200000000004"/>
    <n v="16895.495963580001"/>
    <x v="5"/>
    <s v="BHP Gen Plant Other-SD Tax District 0299"/>
  </r>
  <r>
    <s v="BH Power Inc."/>
    <x v="42"/>
    <s v="BHP General Plant - State Wide-SD"/>
    <n v="151586.19"/>
    <n v="16965.3997520597"/>
    <x v="5"/>
    <s v="BHP Gen Plant Other-SD Tax District 0199"/>
  </r>
  <r>
    <s v="BH Power Inc."/>
    <x v="41"/>
    <s v="BHP Elec Gen-Ben French CT"/>
    <n v="13612.86"/>
    <n v="17310.1424040536"/>
    <x v="5"/>
    <s v="BHP Elec Gen-Other-Ben French CT Unit 3"/>
  </r>
  <r>
    <s v="BH Power Inc."/>
    <x v="58"/>
    <s v="BHP General Plant - State Wide-WY"/>
    <n v="28348.920000000002"/>
    <n v="17406.586705672802"/>
    <x v="5"/>
    <s v="BHP Gen Plant Other-WY Tax District 0710"/>
  </r>
  <r>
    <s v="BH Power Inc."/>
    <x v="13"/>
    <s v="BHP Electric Distribution - Mass-SD"/>
    <n v="279370.13"/>
    <n v="17431.3846705334"/>
    <x v="5"/>
    <s v="BHP Elec Distribution-SD-Meade County"/>
  </r>
  <r>
    <s v="BH Power Inc."/>
    <x v="50"/>
    <s v="BHP General Plant - State Wide-WY"/>
    <n v="25029.82"/>
    <n v="17447.928916276302"/>
    <x v="5"/>
    <s v="BHP Gen Plant Other-WY Tax District 0801"/>
  </r>
  <r>
    <s v="BH Power Inc."/>
    <x v="40"/>
    <s v="BHP Elec Gen-Prairie Gen-Cheyenne"/>
    <n v="391348.16000000003"/>
    <n v="17482.491996615001"/>
    <x v="5"/>
    <s v="BHP Elec Gen-Other-CPGS Combined Cycle"/>
  </r>
  <r>
    <s v="BH Power Inc."/>
    <x v="32"/>
    <s v="BHP Electric Transmission Lines-WY"/>
    <n v="53595.99"/>
    <n v="17611.9001107119"/>
    <x v="5"/>
    <s v="BHP Elec T Line-WY 3.34-NSI-NSII 69KV TIE LINE - 69KV"/>
  </r>
  <r>
    <s v="BH Power Inc."/>
    <x v="36"/>
    <s v="BHP General Plant - State Wide-WY"/>
    <n v="31768.49"/>
    <n v="17680.7491461231"/>
    <x v="5"/>
    <s v="BHP Gen Plant Other-WY Tax District 0801"/>
  </r>
  <r>
    <s v="BH Power Inc."/>
    <x v="58"/>
    <s v="BHP General Plant - State Wide-SD"/>
    <n v="40228.840000000004"/>
    <n v="17912.942189589197"/>
    <x v="5"/>
    <s v="BHP Gen Plant Other-SD Tax District 0298"/>
  </r>
  <r>
    <s v="BH Power Inc."/>
    <x v="21"/>
    <s v="BHP Electric Substations-MT"/>
    <n v="-63329.85"/>
    <n v="18159.363740858902"/>
    <x v="5"/>
    <s v="BHP Elec Sub - MT 02 - BELLE CREEK 69/24.9KV SUB (aka Wesco Pump Sub) (D)"/>
  </r>
  <r>
    <s v="BH Power Inc."/>
    <x v="29"/>
    <s v="BHP General Plant-Land/Buildings-SD"/>
    <n v="23077.97"/>
    <n v="18282.2066898909"/>
    <x v="5"/>
    <s v="BHP Gen Plant Land/Buildings-SD-Sturgis Office"/>
  </r>
  <r>
    <s v="BH Power Inc."/>
    <x v="55"/>
    <s v="BHP Electric 69KV Distrib Lines-SD"/>
    <n v="45228.020000000004"/>
    <n v="18447.795207564202"/>
    <x v="5"/>
    <s v="BHP Elec 69KV D Line-SD 3.44-TAP TO SPF HYDRO &amp; SPF PARK (FUTURE)-Lawrence SD"/>
  </r>
  <r>
    <s v="BH Power Inc."/>
    <x v="21"/>
    <s v="BHP Electric Substations-WY"/>
    <n v="38120.68"/>
    <n v="18457.7480498816"/>
    <x v="5"/>
    <s v="BHP Elec Sub - WY 24 - NSI PLANT (D)"/>
  </r>
  <r>
    <s v="BH Power Inc."/>
    <x v="29"/>
    <s v="BHP General Plant - State Wide-WY"/>
    <n v="30268.58"/>
    <n v="18614.408483439602"/>
    <x v="5"/>
    <s v="BHP Gen Plant Other-WY Tax District 0700"/>
  </r>
  <r>
    <s v="BH Power Inc."/>
    <x v="11"/>
    <s v="BHP Electric Substations-WY"/>
    <n v="68860.3"/>
    <n v="18899.779055252002"/>
    <x v="5"/>
    <s v="BHP Elec Sub - WY 31 - PUMPKIN BUTTE SUB (BASIN) (T)"/>
  </r>
  <r>
    <s v="BH Power Inc."/>
    <x v="27"/>
    <s v="BHP Elec Gen-Wyodak Plant"/>
    <n v="18932.260000000002"/>
    <n v="19159.090104762301"/>
    <x v="5"/>
    <s v="BHP Elec Gen-Steam-WYODAK 1 Joint Plant Unit 1"/>
  </r>
  <r>
    <s v="BH Power Inc."/>
    <x v="58"/>
    <s v="BHP General Plant - State Wide-SD"/>
    <n v="21434.79"/>
    <n v="19189.269181769701"/>
    <x v="5"/>
    <s v="BHP Gen Plant Other-SD Tax District 0299"/>
  </r>
  <r>
    <s v="BH Power Inc."/>
    <x v="29"/>
    <s v="BHP General Plant-Land/Buildings-SD"/>
    <n v="26371.41"/>
    <n v="19279.410190935199"/>
    <x v="5"/>
    <s v="BHP Gen Plant Land/Buildings-SD-Hot Springs Office"/>
  </r>
  <r>
    <s v="BH Power Inc."/>
    <x v="10"/>
    <s v="BHP Electric Distribution - Mass-WY"/>
    <n v="179067.91"/>
    <n v="19660.216279254699"/>
    <x v="5"/>
    <s v="BHP Elec Distribution-WY-Weston County"/>
  </r>
  <r>
    <s v="BH Power Inc."/>
    <x v="31"/>
    <s v="BHP General Plant - State Wide-SD"/>
    <n v="41431"/>
    <n v="19814.099265748901"/>
    <x v="5"/>
    <s v="BHP Gen Plant Other-SD Tax District 0599"/>
  </r>
  <r>
    <s v="BH Power Inc."/>
    <x v="55"/>
    <s v="BHP Electric 69KV Distrib Lines-MT"/>
    <n v="18935.310000000001"/>
    <n v="19822.403836559002"/>
    <x v="5"/>
    <s v="BHP Elec 69KV D Line-MT 3.18-SUNDANCE HILL-BELLE CREEK-Powder River MT"/>
  </r>
  <r>
    <s v="BH Power Inc."/>
    <x v="12"/>
    <s v="BHP Electric Substations-SD"/>
    <n v="791854.33000000007"/>
    <n v="19838.572004332298"/>
    <x v="5"/>
    <s v="BHP Elec Sub - SD 74 - MOUNTAIN VIEW SUB (D)"/>
  </r>
  <r>
    <s v="BH Power Inc."/>
    <x v="13"/>
    <s v="BHP Electric Distribution - Mass-SD"/>
    <n v="284324.71000000002"/>
    <n v="19988.905725926401"/>
    <x v="5"/>
    <s v="BHP Elec Distribution-SD-Lawrence County"/>
  </r>
  <r>
    <s v="BH Power Inc."/>
    <x v="56"/>
    <s v="BHP General Plant - State Wide-SD"/>
    <n v="185104.23"/>
    <n v="20107.182131904399"/>
    <x v="5"/>
    <s v="BHP Gen Plant Other-SD Tax District 0406"/>
  </r>
  <r>
    <s v="BH Power Inc."/>
    <x v="22"/>
    <s v="BHP Electric 69KV Distrib Lines-SD"/>
    <n v="69228.290000000008"/>
    <n v="20354.597360840202"/>
    <x v="5"/>
    <s v="BHP Elec 69KV D Line-SD 3.44-TAP TO SPF HYDRO &amp; SPF PARK (FUTURE)-Lawrence SD"/>
  </r>
  <r>
    <s v="BH Power Inc."/>
    <x v="59"/>
    <s v="BHP General Plant - State Wide-WY"/>
    <n v="52741.62"/>
    <n v="20424.239812458"/>
    <x v="5"/>
    <s v="BHP Gen Plant Other-WY Tax District 0801"/>
  </r>
  <r>
    <s v="BH Power Inc."/>
    <x v="60"/>
    <s v="BHP Elec Gen-Ben French Diesel"/>
    <n v="50995.090000000004"/>
    <n v="20458.0901034339"/>
    <x v="5"/>
    <s v="BHP Elec Gen-Other-Ben French Diesel Common"/>
  </r>
  <r>
    <s v="BH Power Inc."/>
    <x v="52"/>
    <s v="BHP Elec Gen-Neil Simpson CT"/>
    <n v="169178.12"/>
    <n v="20499.727286794001"/>
    <x v="5"/>
    <s v="BHP Elec Gen-Other-Neil Simpson CT Unit 1"/>
  </r>
  <r>
    <s v="BH Power Inc."/>
    <x v="56"/>
    <s v="BHP Elec Gen-Prairie Gen-Cheyenne"/>
    <n v="144934.47"/>
    <n v="20516.2757161191"/>
    <x v="5"/>
    <s v="BHP Elec Gen-Prairie Gen-Cheyenne"/>
  </r>
  <r>
    <s v="BH Power Inc."/>
    <x v="29"/>
    <s v="BHP General Plant-Land/Buildings-SD"/>
    <n v="44981.270000000004"/>
    <n v="20795.276222519802"/>
    <x v="5"/>
    <s v="BHP Gen Plant Land/Buildings-SD-Rapid City Reliability Center/SC"/>
  </r>
  <r>
    <s v="BH Power Inc."/>
    <x v="60"/>
    <s v="BHP Elec Gen-Ben French CT"/>
    <n v="29195.100000000002"/>
    <n v="20955.951412901999"/>
    <x v="5"/>
    <s v="BHP Elec Gen-Other-Ben French CT Unit 2"/>
  </r>
  <r>
    <s v="BH Power Inc."/>
    <x v="50"/>
    <s v="BHP General Plant - State Wide-SD"/>
    <n v="40757.83"/>
    <n v="21100.844992706101"/>
    <x v="5"/>
    <s v="BHP Gen Plant Other-SD Tax District 0114"/>
  </r>
  <r>
    <s v="BH Power Inc."/>
    <x v="52"/>
    <s v="BHP General Plant-Land/Buildings-SD"/>
    <n v="79226.3"/>
    <n v="21373.353875229201"/>
    <x v="5"/>
    <s v="BHP Gen Plant Land/Buildings-SD-Custer Office"/>
  </r>
  <r>
    <s v="BH Power Inc."/>
    <x v="30"/>
    <s v="BHP Electric Substations-SD"/>
    <n v="25107.25"/>
    <n v="21725.203606535"/>
    <x v="5"/>
    <s v="BHP Elec Sub - SD 23 - EDGEMONT 69KV RIVER SUB (D)"/>
  </r>
  <r>
    <s v="BH Power Inc."/>
    <x v="58"/>
    <s v="BHP Electric Distribution - Mass-SD"/>
    <n v="80384.639999999999"/>
    <n v="22229.559503289598"/>
    <x v="5"/>
    <s v="BHP Elec Distribution-SD-Pennington County"/>
  </r>
  <r>
    <s v="BH Power Inc."/>
    <x v="29"/>
    <s v="BHP General Plant-Land/Buildings-SD"/>
    <n v="67178.98"/>
    <n v="22371.5334825551"/>
    <x v="5"/>
    <s v="BHP Gen Plant Land/Buildings-SD-Spearfish Office"/>
  </r>
  <r>
    <s v="BH Power Inc."/>
    <x v="31"/>
    <s v="BHP General Plant - State Wide-SD"/>
    <n v="49990.33"/>
    <n v="22388.172473685601"/>
    <x v="5"/>
    <s v="BHP Gen Plant Other-SD Tax District 0699"/>
  </r>
  <r>
    <s v="BH Power Inc."/>
    <x v="47"/>
    <s v="BHP Electric Substations-SD"/>
    <n v="57834.49"/>
    <n v="22867.480318792899"/>
    <x v="5"/>
    <s v="BHP Elec Sub - SD 88 - SOUTH RAPID CITY SUB (T)"/>
  </r>
  <r>
    <s v="BH Power Inc."/>
    <x v="61"/>
    <s v="BHP Elec Gen-Ben French Diesel"/>
    <n v="223044.75"/>
    <n v="23067.569081385001"/>
    <x v="5"/>
    <s v="BHP Elec Gen-Other-Ben French Diesel Unit 4"/>
  </r>
  <r>
    <s v="BH Power Inc."/>
    <x v="36"/>
    <s v="BHP General Plant - State Wide-SD"/>
    <n v="34924.94"/>
    <n v="23211.965197039601"/>
    <x v="5"/>
    <s v="BHP Gen Plant Other-SD Tax District 0202"/>
  </r>
  <r>
    <s v="BH Power Inc."/>
    <x v="34"/>
    <s v="BHP General Plant - State Wide-SD"/>
    <n v="36132.44"/>
    <n v="23354.763834987203"/>
    <x v="5"/>
    <s v="BHP Gen Plant Other-SD Tax District 0299"/>
  </r>
  <r>
    <s v="BH Power Inc."/>
    <x v="52"/>
    <s v="BHP General Plant - State Wide-WY"/>
    <n v="92305.25"/>
    <n v="23386.509830939998"/>
    <x v="5"/>
    <s v="BHP Gen Plant Other-WY Tax District 0801"/>
  </r>
  <r>
    <s v="BH Power Inc."/>
    <x v="56"/>
    <s v="BHP Electric Distribution - Mass-SD"/>
    <n v="199735.43"/>
    <n v="23386.932499167"/>
    <x v="5"/>
    <s v="BHP Elec Distribution-SD-Pennington County"/>
  </r>
  <r>
    <s v="BH Power Inc."/>
    <x v="56"/>
    <s v="BHP General Plant - State Wide-SD"/>
    <n v="401538.87"/>
    <n v="23968.690351149598"/>
    <x v="5"/>
    <s v="BHP Gen Plant Other-SD Tax District 0699"/>
  </r>
  <r>
    <s v="BH Power Inc."/>
    <x v="34"/>
    <s v="BHP General Plant - State Wide-WY"/>
    <n v="37296.379999999997"/>
    <n v="24131.670867310801"/>
    <x v="5"/>
    <s v="BHP Gen Plant Other-WY Tax District 0799"/>
  </r>
  <r>
    <s v="BH Power Inc."/>
    <x v="61"/>
    <s v="BHP Elec Gen-Ben French Diesel"/>
    <n v="225506.93"/>
    <n v="24161.9594670437"/>
    <x v="5"/>
    <s v="BHP Elec Gen-Other-Ben French Diesel Unit 3"/>
  </r>
  <r>
    <s v="BH Power Inc."/>
    <x v="22"/>
    <s v="BHP Electric Distribution - Mass-WY"/>
    <n v="94399.51"/>
    <n v="24882.263622194303"/>
    <x v="5"/>
    <s v="BHP Elec Distribution-WY-Crook County"/>
  </r>
  <r>
    <s v="BH Power Inc."/>
    <x v="29"/>
    <s v="BHP Elec Gen-Neil Simpson II"/>
    <n v="105611.28"/>
    <n v="25033.186025984101"/>
    <x v="5"/>
    <s v="BHP Elec Gen-Steam-NEIL SIMPSON 2"/>
  </r>
  <r>
    <s v="BH Power Inc."/>
    <x v="35"/>
    <s v="BHP General Plant - State Wide-SD"/>
    <n v="186417.37"/>
    <n v="25376.3473483608"/>
    <x v="5"/>
    <s v="BHP Gen Plant Other-SD Tax District 0150"/>
  </r>
  <r>
    <s v="BH Power Inc."/>
    <x v="52"/>
    <s v="BHP Elec Gen-WYGen 3"/>
    <n v="213210.93"/>
    <n v="25835.290754878501"/>
    <x v="5"/>
    <s v="BHP Elec Gen-Steam-WYGEN 3 Unit 1"/>
  </r>
  <r>
    <s v="BH Power Inc."/>
    <x v="51"/>
    <s v="BHP Elec Gen-Wyodak Plant"/>
    <n v="25838.84"/>
    <n v="25838.84"/>
    <x v="5"/>
    <s v="BHP Elec Gen-Steam-WYODAK 1 Joint Plant Unit 1"/>
  </r>
  <r>
    <s v="BH Power Inc."/>
    <x v="13"/>
    <s v="BHP Electric Distribution - Mass-SD"/>
    <n v="293722.16000000003"/>
    <n v="25890.873496969198"/>
    <x v="5"/>
    <s v="BHP Elec Distribution-SD-Butte County"/>
  </r>
  <r>
    <s v="BH Power Inc."/>
    <x v="34"/>
    <s v="BHP Elec Gen-Wyodak Plant"/>
    <n v="114952.36"/>
    <n v="25999.988671352399"/>
    <x v="5"/>
    <s v="BHP Elec Gen-Steam-WYODAK 1 Joint Plant Unit 1"/>
  </r>
  <r>
    <s v="BH Power Inc."/>
    <x v="61"/>
    <s v="BHP Elec Gen-Ben French Diesel"/>
    <n v="209370.19"/>
    <n v="26108.4068168503"/>
    <x v="5"/>
    <s v="BHP Elec Gen-Other-Ben French Diesel Unit 1"/>
  </r>
  <r>
    <s v="BH Power Inc."/>
    <x v="28"/>
    <s v="BHP General Plant - Tower Sites-SD"/>
    <n v="57319.33"/>
    <n v="26121.127025059799"/>
    <x v="5"/>
    <s v="BHP Gen Plant Tower Sites-SD-Skyline Drive Communication Site"/>
  </r>
  <r>
    <s v="BH Power Inc."/>
    <x v="22"/>
    <s v="BHP Electric 69KV Distrib Lines-SD"/>
    <n v="60506.83"/>
    <n v="26139.494441973802"/>
    <x v="5"/>
    <s v="BHP Elec 69KV D Line-SD 3.40-RADIO DRIVE SUB 69KV TAP LINE-Pennington SD"/>
  </r>
  <r>
    <s v="BH Power Inc."/>
    <x v="35"/>
    <s v="BHP General Plant - State Wide-SD"/>
    <n v="37086.340000000004"/>
    <n v="26585.538705202598"/>
    <x v="5"/>
    <s v="BHP Gen Plant Other-SD Tax District 0299"/>
  </r>
  <r>
    <s v="BH Power Inc."/>
    <x v="21"/>
    <s v="BHP Electric Substations-WY"/>
    <n v="38284.36"/>
    <n v="26879.930134192502"/>
    <x v="5"/>
    <s v="BHP Elec Sub - WY 05 - UPTON METERING STATION (D)"/>
  </r>
  <r>
    <s v="BH Power Inc."/>
    <x v="28"/>
    <s v="BHP General Plant - Tower Sites-SD"/>
    <n v="51074.47"/>
    <n v="27102.338133987003"/>
    <x v="5"/>
    <s v="BHP Gen Plant Tower Sites-SD-Hill City Communication Site"/>
  </r>
  <r>
    <s v="BH Power Inc."/>
    <x v="32"/>
    <s v="BHP Electric Transmission Lines-WY"/>
    <n v="55868.97"/>
    <n v="27567.7281182277"/>
    <x v="5"/>
    <s v="BHP Elec T Line-WY 1.05-WYODAK 230KV DC EXIT - 230KV"/>
  </r>
  <r>
    <s v="BH Power Inc."/>
    <x v="61"/>
    <s v="BHP Elec Gen-Ben French CT"/>
    <n v="713048.11"/>
    <n v="27610.5962177851"/>
    <x v="5"/>
    <s v="BHP Elec Gen-Other-Ben French CT Common"/>
  </r>
  <r>
    <s v="BH Power Inc."/>
    <x v="22"/>
    <s v="BHP Electric 69KV Distrib Lines-SD"/>
    <n v="112264.96000000001"/>
    <n v="28582.604928819201"/>
    <x v="5"/>
    <s v="BHP Elec 69KV D Line-SD 3.31-PLUMA-WHITEWOOD-Meade SD"/>
  </r>
  <r>
    <s v="BH Power Inc."/>
    <x v="10"/>
    <s v="BHP Electric Distribution - Mass-SD"/>
    <n v="229213.67"/>
    <n v="28825.677796081003"/>
    <x v="5"/>
    <s v="BHP Elec Distribution-SD-Fall River County"/>
  </r>
  <r>
    <s v="BH Power Inc."/>
    <x v="34"/>
    <s v="BHP General Plant - State Wide-SD"/>
    <n v="69175.02"/>
    <n v="29562.9223160572"/>
    <x v="5"/>
    <s v="BHP Gen Plant Other-SD Tax District 0406"/>
  </r>
  <r>
    <s v="BH Power Inc."/>
    <x v="52"/>
    <s v="BHP Elec Gen-Lange CT"/>
    <n v="247234.7"/>
    <n v="29958.034324015"/>
    <x v="5"/>
    <s v="BHP Elec Gen-Other-Lange CT Unit 1"/>
  </r>
  <r>
    <s v="BH Power Inc."/>
    <x v="22"/>
    <s v="BHP Electric 69KV Distrib Lines-SD"/>
    <n v="81106.259999999995"/>
    <n v="30241.694556588602"/>
    <x v="5"/>
    <s v="BHP Elec 69KV D Line-SD 3.42-PIEDMONT SUB 69KV TAP LINE-Meade SD"/>
  </r>
  <r>
    <s v="BH Power Inc."/>
    <x v="35"/>
    <s v="BHP General Plant - State Wide-SD"/>
    <n v="68211.63"/>
    <n v="30273.085617277902"/>
    <x v="5"/>
    <s v="BHP Gen Plant Other-SD Tax District 0406"/>
  </r>
  <r>
    <s v="BH Power Inc."/>
    <x v="32"/>
    <s v="BHP Electric Transmission Lines-WY"/>
    <n v="87346.52"/>
    <n v="30374.274568456502"/>
    <x v="5"/>
    <s v="BHP Elec T Line-WY 3.33-NSI-WYODAK TIE LINE - 69KV"/>
  </r>
  <r>
    <s v="BH Power Inc."/>
    <x v="60"/>
    <s v="BHP Elec Gen-Prairie Gen-Cheyenne"/>
    <n v="160379.73000000001"/>
    <n v="30828.926239763401"/>
    <x v="5"/>
    <s v="BHP Elec Gen-Other-CPGS Combined Cycle"/>
  </r>
  <r>
    <s v="BH Power Inc."/>
    <x v="13"/>
    <s v="BHP Electric Distribution - Mass-SD"/>
    <n v="387208.16000000003"/>
    <n v="30909.319340026301"/>
    <x v="5"/>
    <s v="BHP Elec Distribution-SD-Custer County"/>
  </r>
  <r>
    <s v="BH Power Inc."/>
    <x v="30"/>
    <s v="BHP Electric Substations-SD"/>
    <n v="163866.85"/>
    <n v="31092.749947731503"/>
    <x v="5"/>
    <s v="BHP Elec Sub - SD 103 - CLEVELAND STREET SUB (D)"/>
  </r>
  <r>
    <s v="BH Power Inc."/>
    <x v="32"/>
    <s v="BHP Electric Transmission Lines-WY"/>
    <n v="104200.59"/>
    <n v="31598.429829240304"/>
    <x v="5"/>
    <s v="BHP Elec T Line-WY 1.08-YELLOW CREEK-OSAGE - 230KV"/>
  </r>
  <r>
    <s v="BH Power Inc."/>
    <x v="52"/>
    <s v="BHP Elec Gen-Ben French CT"/>
    <n v="263423.26"/>
    <n v="31919.641801187001"/>
    <x v="5"/>
    <s v="BHP Elec Gen-Other-Ben French CT Common"/>
  </r>
  <r>
    <s v="BH Power Inc."/>
    <x v="21"/>
    <s v="BHP Electric Substations-SD"/>
    <n v="36494.89"/>
    <n v="32054.515050331403"/>
    <x v="5"/>
    <s v="BHP Elec Sub - SD 33 - MPI SUBSTATION (D)"/>
  </r>
  <r>
    <s v="BH Power Inc."/>
    <x v="58"/>
    <s v="BHP Elec Gen-Prairie Gen-Cheyenne"/>
    <n v="86486.35"/>
    <n v="32571.346653213299"/>
    <x v="5"/>
    <s v="BHP Elec Gen-Prairie Gen-Cheyenne"/>
  </r>
  <r>
    <s v="BH Power Inc."/>
    <x v="23"/>
    <s v="BHP Electric Distribution - Mass-SD"/>
    <n v="231372.15"/>
    <n v="32617.220228893602"/>
    <x v="5"/>
    <s v="BHP Elec Distribution-SD-Fall River County"/>
  </r>
  <r>
    <s v="BH Power Inc."/>
    <x v="55"/>
    <s v="BHP Electric 69KV Distrib Lines-SD"/>
    <n v="74440.850000000006"/>
    <n v="32762.003821354501"/>
    <x v="5"/>
    <s v="BHP Elec 69KV D Line-SD 3.39-TAP TO MALL SUB-Pennington SD"/>
  </r>
  <r>
    <s v="BH Power Inc."/>
    <x v="32"/>
    <s v="BHP Electric Transmission Lines-WY"/>
    <n v="239170.86000000002"/>
    <n v="33104.954172329999"/>
    <x v="5"/>
    <s v="BHP Elec T Line-WY 1.17-WINDSTAR-DAVE JOHNSTON - 230KV"/>
  </r>
  <r>
    <s v="BH Power Inc."/>
    <x v="42"/>
    <s v="BHP General Plant - State Wide-SD"/>
    <n v="146023.83000000002"/>
    <n v="33545.424929612702"/>
    <x v="5"/>
    <s v="BHP Gen Plant Other-SD Tax District 0299"/>
  </r>
  <r>
    <s v="BH Power Inc."/>
    <x v="63"/>
    <s v="BHP General Plant - State Wide-WY"/>
    <n v="148886.30000000002"/>
    <n v="33836.362085530003"/>
    <x v="5"/>
    <s v="BHP Gen Plant Other-WY Tax District 0799"/>
  </r>
  <r>
    <s v="BH Power Inc."/>
    <x v="61"/>
    <s v="BHP Elec Gen-Ben French Diesel"/>
    <n v="239549.77000000002"/>
    <n v="33899.123417506504"/>
    <x v="5"/>
    <s v="BHP Elec Gen-Other-Ben French Diesel Unit 5"/>
  </r>
  <r>
    <s v="BH Power Inc."/>
    <x v="39"/>
    <s v="BHP Elec Gen-Ben French Diesel"/>
    <n v="177192.83000000002"/>
    <n v="34022.341769759107"/>
    <x v="5"/>
    <s v="BHP Elec Gen-Other-Ben French Diesel Common"/>
  </r>
  <r>
    <s v="BH Power Inc."/>
    <x v="52"/>
    <s v="BHP General Plant-Land/Buildings-WY"/>
    <n v="89198.31"/>
    <n v="34390.290678730802"/>
    <x v="5"/>
    <s v="BHP Gen Plant Land/Buildings-WY-Ns Complex General Plant Assets"/>
  </r>
  <r>
    <s v="BH Power Inc."/>
    <x v="27"/>
    <s v="BHP Elec Gen-Ben French CT"/>
    <n v="33828.67"/>
    <n v="34392.320743045799"/>
    <x v="5"/>
    <s v="BHP Elec Gen-Other-Ben French CT Common"/>
  </r>
  <r>
    <s v="BH Power Inc."/>
    <x v="32"/>
    <s v="BHP Electric Transmission Lines-WY"/>
    <n v="256950.79"/>
    <n v="34441.881377751"/>
    <x v="5"/>
    <s v="BHP Elec T Line-WY 1.13 DONKEY CREEK-WYODAK TIE LINE #2 230KV DC"/>
  </r>
  <r>
    <s v="BH Power Inc."/>
    <x v="22"/>
    <s v="BHP Electric 69KV Distrib Lines-SD"/>
    <n v="78957.73"/>
    <n v="34507.132262695799"/>
    <x v="5"/>
    <s v="BHP Elec 69KV D Line-SD 3.39-TAP TO MALL SUB-Pennington SD"/>
  </r>
  <r>
    <s v="BH Power Inc."/>
    <x v="29"/>
    <s v="BHP Elec Gen-Prairie Gen-Cheyenne"/>
    <n v="93598.67"/>
    <n v="35519.169023318304"/>
    <x v="5"/>
    <s v="BHP Elec Gen-Other-CPGS Common"/>
  </r>
  <r>
    <s v="BH Power Inc."/>
    <x v="32"/>
    <s v="BHP Electric Transmission Lines-SD"/>
    <n v="117645.31"/>
    <n v="35675.489675962701"/>
    <x v="5"/>
    <s v="BHP Elec T Line-SD 1.08-YELLOW CREEK-OSAGE - 230KV"/>
  </r>
  <r>
    <s v="BH Power Inc."/>
    <x v="23"/>
    <s v="BHP Electric Distribution - Mass-SD"/>
    <n v="283237.53999999998"/>
    <n v="36024.651661174903"/>
    <x v="5"/>
    <s v="BHP Elec Distribution-SD-Butte County"/>
  </r>
  <r>
    <s v="BH Power Inc."/>
    <x v="55"/>
    <s v="BHP Electric 69KV Distrib Lines-SD"/>
    <n v="66200.62"/>
    <n v="36079.512057539505"/>
    <x v="5"/>
    <s v="BHP Elec 69KV D Line-SD 3.17-WEST HILL-HOT SPRINGS-Fall River SD"/>
  </r>
  <r>
    <s v="BH Power Inc."/>
    <x v="63"/>
    <s v="BHP General Plant - State Wide-SD"/>
    <n v="160765.08000000002"/>
    <n v="36535.970452548005"/>
    <x v="5"/>
    <s v="BHP Gen Plant Other-SD Tax District 0398"/>
  </r>
  <r>
    <s v="BH Power Inc."/>
    <x v="62"/>
    <s v="BHP Elec Gen-WYGen 3"/>
    <n v="702294.89"/>
    <n v="36719.607738079801"/>
    <x v="5"/>
    <s v="BHP Elec Gen-Steam-WYGEN 3 Unit 1"/>
  </r>
  <r>
    <s v="BH Power Inc."/>
    <x v="10"/>
    <s v="BHP Electric Distribution - Mass-SD"/>
    <n v="326629.18"/>
    <n v="36840.203699662001"/>
    <x v="5"/>
    <s v="BHP Elec Distribution-SD-Custer County"/>
  </r>
  <r>
    <s v="BH Power Inc."/>
    <x v="47"/>
    <s v="BHP Electric Substations-SD"/>
    <n v="41081.950000000004"/>
    <n v="37566.072565143797"/>
    <x v="5"/>
    <s v="BHP Elec Sub - SD 15 - LOOKOUT 230/69KV SUB (T)"/>
  </r>
  <r>
    <s v="BH Power Inc."/>
    <x v="29"/>
    <s v="BHP General Plant-Land/Buildings-SD"/>
    <n v="74274.400000000009"/>
    <n v="37670.397623090699"/>
    <x v="5"/>
    <s v="BHP Gen Plant Land/Buildings-SD-Sturgis Service/Distribution Center"/>
  </r>
  <r>
    <s v="BH Power Inc."/>
    <x v="41"/>
    <s v="BHP Elec Gen-Neil Simpson CT"/>
    <n v="77650.67"/>
    <n v="40050.3199174525"/>
    <x v="5"/>
    <s v="BHP Elec Gen-Other-Neil Simpson CT Unit 1"/>
  </r>
  <r>
    <s v="BH Power Inc."/>
    <x v="11"/>
    <s v="BHP Electric Substations-WY"/>
    <n v="112152.57"/>
    <n v="40241.060180452201"/>
    <x v="5"/>
    <s v="BHP Elec Sub - WY 90 - HUGHES 230KV SUB (PRECORP) (T)"/>
  </r>
  <r>
    <s v="BH Power Inc."/>
    <x v="39"/>
    <s v="BHP Elec Gen-Ben French CT"/>
    <n v="158591.06"/>
    <n v="42201.5709385214"/>
    <x v="5"/>
    <s v="BHP Elec Gen-Other-Ben French CT Unit 1"/>
  </r>
  <r>
    <s v="BH Power Inc."/>
    <x v="39"/>
    <s v="BHP Elec Gen-Ben French CT"/>
    <n v="158591.06"/>
    <n v="42201.5709385214"/>
    <x v="5"/>
    <s v="BHP Elec Gen-Other-Ben French CT Unit 2"/>
  </r>
  <r>
    <s v="BH Power Inc."/>
    <x v="30"/>
    <s v="BHP Electric Substations-SD"/>
    <n v="90895.58"/>
    <n v="42391.881509355801"/>
    <x v="5"/>
    <s v="BHP Elec Sub - SD 14 - KIRK SWITCH STATION (D)"/>
  </r>
  <r>
    <s v="BH Power Inc."/>
    <x v="22"/>
    <s v="BHP Electric 69KV Distrib Lines-SD"/>
    <n v="311917.56"/>
    <n v="42524.949909986404"/>
    <x v="5"/>
    <s v="BHP Elec 69KV D Line-SD 3.15-CUSTER-WEST HILL-Fall River SD"/>
  </r>
  <r>
    <s v="BH Power Inc."/>
    <x v="21"/>
    <s v="BHP Electric Substations-WY"/>
    <n v="53311.56"/>
    <n v="43723.848868203604"/>
    <x v="5"/>
    <s v="BHP Elec Sub - WY 06 - GILLETTE METERING STATION (D)"/>
  </r>
  <r>
    <s v="BH Power Inc."/>
    <x v="33"/>
    <s v="BHP Electric Distribution - Mass-SD"/>
    <n v="80209.320000000007"/>
    <n v="43877.393255505798"/>
    <x v="5"/>
    <s v="BHP Elec Distribution-SD-Custer County"/>
  </r>
  <r>
    <s v="BH Power Inc."/>
    <x v="30"/>
    <s v="BHP Electric Substations-SD"/>
    <n v="299579.41000000003"/>
    <n v="44093.469637497801"/>
    <x v="5"/>
    <s v="BHP Elec Sub - SD 106 - EAST MEADE SUB (D)"/>
  </r>
  <r>
    <s v="BH Power Inc."/>
    <x v="44"/>
    <s v="BHP Electric Transmission Lines-WY"/>
    <n v="231592.32000000001"/>
    <n v="45504.555950592003"/>
    <x v="5"/>
    <s v="BHP Elec T Line-WY 1.30 WYGEN 2, WYGEN 3 TO DONKEY CREEK DC"/>
  </r>
  <r>
    <s v="BH Power Inc."/>
    <x v="21"/>
    <s v="BHP Electric Substations-SD"/>
    <n v="515645.97000000003"/>
    <n v="45755.5512297471"/>
    <x v="5"/>
    <s v="BHP Elec Sub - SD 112 - EDGEMONT CITY SUB (D)"/>
  </r>
  <r>
    <s v="BH Power Inc."/>
    <x v="21"/>
    <s v="BHP Electric Substations-WY"/>
    <n v="90816.77"/>
    <n v="46064.246384001097"/>
    <x v="5"/>
    <s v="BHP Elec Sub - WY 23 - NSII PLANT (D)"/>
  </r>
  <r>
    <s v="BH Power Inc."/>
    <x v="10"/>
    <s v="BHP Electric Distribution - Mass-SD"/>
    <n v="261935.81"/>
    <n v="46571.367059327102"/>
    <x v="5"/>
    <s v="BHP Elec Distribution-SD-Butte County"/>
  </r>
  <r>
    <s v="BH Power Inc."/>
    <x v="32"/>
    <s v="BHP Electric Transmission Lines-SD"/>
    <n v="232137.30000000002"/>
    <n v="46848.074216615998"/>
    <x v="5"/>
    <s v="BHP Elec T Line-SD 1.10-DC TIE WEST 230KV LINE - 230KV"/>
  </r>
  <r>
    <s v="BH Power Inc."/>
    <x v="35"/>
    <s v="BHP General Plant - State Wide-SD"/>
    <n v="263502.16000000003"/>
    <n v="46929.871325680106"/>
    <x v="5"/>
    <s v="BHP Gen Plant Other-SD Tax District 0699"/>
  </r>
  <r>
    <s v="BH Power Inc."/>
    <x v="22"/>
    <s v="BHP Electric 69KV Distrib Lines-SD"/>
    <n v="404357.88"/>
    <n v="47157.433082818803"/>
    <x v="5"/>
    <s v="BHP Elec 69KV D Line-SD 3.07-YELLOW CREEK-SUNDANCE HILL #1-Butte SD"/>
  </r>
  <r>
    <s v="BH Power Inc."/>
    <x v="21"/>
    <s v="BHP Electric Substations-SD"/>
    <n v="143527.73000000001"/>
    <n v="47613.367689917999"/>
    <x v="5"/>
    <s v="BHP Elec Sub - SD 95 - SPEARFISH HYDRO SUB (D)"/>
  </r>
  <r>
    <s v="BH Power Inc."/>
    <x v="31"/>
    <s v="BHP Elec Gen-Neil Simpson II"/>
    <n v="125317.6"/>
    <n v="47635.862092534"/>
    <x v="5"/>
    <s v="BHP Elec Gen-Steam-NEIL SIMPSON 2"/>
  </r>
  <r>
    <s v="BH Power Inc."/>
    <x v="30"/>
    <s v="BHP Electric Substations-SD"/>
    <n v="227727.25"/>
    <n v="48055.840054007502"/>
    <x v="5"/>
    <s v="BHP Elec Sub - SD 98 - MINNEKAHTA 69KV SUB (D)"/>
  </r>
  <r>
    <s v="BH Power Inc."/>
    <x v="39"/>
    <s v="BHP Elec Gen-Ben French CT"/>
    <n v="193531.79"/>
    <n v="48319.776699228707"/>
    <x v="5"/>
    <s v="BHP Elec Gen-Other-Ben French CT Unit 4"/>
  </r>
  <r>
    <s v="BH Power Inc."/>
    <x v="47"/>
    <s v="BHP Electric Substations-SD"/>
    <n v="198882.7"/>
    <n v="48993.899938217"/>
    <x v="5"/>
    <s v="BHP Elec Sub - SD 97 - MINNEKAHTA 230KV SUB (T)"/>
  </r>
  <r>
    <s v="BH Power Inc."/>
    <x v="31"/>
    <s v="BHP General Plant - State Wide-SD"/>
    <n v="103533.04000000001"/>
    <n v="49016.8682414863"/>
    <x v="5"/>
    <s v="BHP Gen Plant Other-SD Tax District 0299"/>
  </r>
  <r>
    <s v="BH Power Inc."/>
    <x v="63"/>
    <s v="BHP Electric Distribution - Mass-SD"/>
    <n v="303862.8"/>
    <n v="49088.570429915999"/>
    <x v="5"/>
    <s v="BHP Elec Distribution-SD-Pennington County"/>
  </r>
  <r>
    <s v="BH Power Inc."/>
    <x v="33"/>
    <s v="BHP Electric Distribution - Mass-WY"/>
    <n v="125146.01000000001"/>
    <n v="49949.532183180199"/>
    <x v="5"/>
    <s v="BHP Elec Distribution-WY-Weston County"/>
  </r>
  <r>
    <s v="BH Power Inc."/>
    <x v="61"/>
    <s v="BHP Elec Gen-Ben French Diesel"/>
    <n v="441319.03"/>
    <n v="50181.298427506597"/>
    <x v="5"/>
    <s v="BHP Elec Gen-Other-Ben French Diesel Unit 2"/>
  </r>
  <r>
    <s v="BH Power Inc."/>
    <x v="55"/>
    <s v="BHP Electric 69KV Distrib Lines-SD"/>
    <n v="187201.14"/>
    <n v="50762.067654093597"/>
    <x v="5"/>
    <s v="BHP Elec 69KV D Line-SD 3.10-STURGIS-LANGE-Pennington SD"/>
  </r>
  <r>
    <s v="BH Power Inc."/>
    <x v="36"/>
    <s v="BHP General Plant - State Wide-SD"/>
    <n v="116616.13"/>
    <n v="51589.373225880903"/>
    <x v="5"/>
    <s v="BHP Gen Plant Other-SD Tax District 0199"/>
  </r>
  <r>
    <s v="BH Power Inc."/>
    <x v="33"/>
    <s v="BHP Electric Distribution - Mass-SD"/>
    <n v="75152.84"/>
    <n v="52440.677108640099"/>
    <x v="5"/>
    <s v="BHP Elec Distribution-SD-Fall River County"/>
  </r>
  <r>
    <s v="BH Power Inc."/>
    <x v="60"/>
    <s v="BHP Elec Gen-Ben French CT"/>
    <n v="132922.79999999999"/>
    <n v="52695.589267517702"/>
    <x v="5"/>
    <s v="BHP Elec Gen-Other-Ben French CT Unit 1"/>
  </r>
  <r>
    <s v="BH Power Inc."/>
    <x v="39"/>
    <s v="BHP Elec Gen-Ben French CT"/>
    <n v="198503.36000000002"/>
    <n v="52859.779844712604"/>
    <x v="5"/>
    <s v="BHP Elec Gen-Other-Ben French CT Unit 3"/>
  </r>
  <r>
    <s v="BH Power Inc."/>
    <x v="28"/>
    <s v="BHP General Plant - Tower Sites-WY"/>
    <n v="108503.6"/>
    <n v="54076.24660038"/>
    <x v="5"/>
    <s v="BHP Gen Plant Tower Sites-WY-Tank Hill Communication Site"/>
  </r>
  <r>
    <s v="BH Power Inc."/>
    <x v="24"/>
    <s v="BHP Electric Transmission Lines-NE"/>
    <n v="49575.86"/>
    <n v="54338.770025676204"/>
    <x v="5"/>
    <s v="BHP Elec T Line-NE 1.04-WEST HILL-STEGALL - 230KV"/>
  </r>
  <r>
    <s v="BH Power Inc."/>
    <x v="22"/>
    <s v="BHP Electric 69KV Distrib Lines-SD"/>
    <n v="275504.59000000003"/>
    <n v="54399.036132847497"/>
    <x v="5"/>
    <s v="BHP Elec 69KV D Line-SD 3.10-STURGIS-LANGE-Pennington SD"/>
  </r>
  <r>
    <s v="BH Power Inc."/>
    <x v="52"/>
    <s v="BHP General Plant - State Wide-SD"/>
    <n v="100119.40000000001"/>
    <n v="54689.951627244707"/>
    <x v="5"/>
    <s v="BHP Gen Plant Other-SD Tax District 0199"/>
  </r>
  <r>
    <s v="BH Power Inc."/>
    <x v="44"/>
    <s v="BHP Electric Transmission Lines-WY"/>
    <n v="90513.5"/>
    <n v="55428.572452056396"/>
    <x v="5"/>
    <s v="BHP Elec T Line-WY 3.33-NSI-WYODAK TIE LINE - 69KV"/>
  </r>
  <r>
    <s v="BH Power Inc."/>
    <x v="37"/>
    <s v="BHP Electric Distribution - Mass-WY"/>
    <n v="155048.34"/>
    <n v="57195.823903204597"/>
    <x v="5"/>
    <s v="BHP Elec Distribution-WY-Weston County"/>
  </r>
  <r>
    <s v="BH Power Inc."/>
    <x v="51"/>
    <s v="BHP General Plant - State Wide-WY"/>
    <n v="59291.55"/>
    <n v="59291.55"/>
    <x v="5"/>
    <s v="BHP Gen Plant Other-WY Tax District 0801"/>
  </r>
  <r>
    <s v="BH Power Inc."/>
    <x v="22"/>
    <s v="BHP Electric 69KV Distrib Lines-SD"/>
    <n v="121101.27"/>
    <n v="59476.549083963604"/>
    <x v="5"/>
    <s v="BHP Elec 69KV D Line-SD 3.35-TAP TO 44TH ST. SUB-Pennington SD"/>
  </r>
  <r>
    <s v="BH Power Inc."/>
    <x v="55"/>
    <s v="BHP Electric Distribution - Mass-WY"/>
    <n v="75008.44"/>
    <n v="60059.732897789407"/>
    <x v="5"/>
    <s v="BHP Elec Distribution-WY-Crook County"/>
  </r>
  <r>
    <s v="BH Power Inc."/>
    <x v="21"/>
    <s v="BHP Electric Substations-WY"/>
    <n v="85866.26"/>
    <n v="61803.080145117303"/>
    <x v="5"/>
    <s v="BHP Elec Sub - WY 09 - OSAGE 12.47KV SUB (D)"/>
  </r>
  <r>
    <s v="BH Power Inc."/>
    <x v="21"/>
    <s v="BHP Electric Substations-SD"/>
    <n v="91644.72"/>
    <n v="62334.424461457696"/>
    <x v="5"/>
    <s v="BHP Elec Sub - SD 60 - NEWELL SUB (D)"/>
  </r>
  <r>
    <s v="BH Power Inc."/>
    <x v="28"/>
    <s v="BHP General Plant - Tower Sites-SD"/>
    <n v="123617.29000000001"/>
    <n v="62480.4349613214"/>
    <x v="5"/>
    <s v="BHP Gen Plant Tower Sites-SD-Gull Hill Communication Site"/>
  </r>
  <r>
    <s v="BH Power Inc."/>
    <x v="28"/>
    <s v="BHP General Plant - Tower Sites-WY"/>
    <n v="133649.38"/>
    <n v="62733.488686661003"/>
    <x v="5"/>
    <s v="BHP Gen Plant Tower Sites-WY-Warren Peak Communication Site"/>
  </r>
  <r>
    <s v="BH Power Inc."/>
    <x v="22"/>
    <s v="BHP Electric Distribution - Mass-WY"/>
    <n v="371421.07"/>
    <n v="63323.073464970599"/>
    <x v="5"/>
    <s v="BHP Elec Distribution-WY-Campbell County"/>
  </r>
  <r>
    <s v="BH Power Inc."/>
    <x v="21"/>
    <s v="BHP Electric Substations-SD"/>
    <n v="80371.8"/>
    <n v="64642.247423603796"/>
    <x v="5"/>
    <s v="BHP Elec Sub - SD 58 - AMERICAN COLLOID SUB (D)"/>
  </r>
  <r>
    <s v="BH Power Inc."/>
    <x v="13"/>
    <s v="BHP Electric Distribution - Mass-SD"/>
    <n v="946690.88"/>
    <n v="65243.622995479302"/>
    <x v="5"/>
    <s v="BHP Elec Distribution-SD-Pennington County"/>
  </r>
  <r>
    <s v="BH Power Inc."/>
    <x v="21"/>
    <s v="BHP Electric Substations-SD"/>
    <n v="90794.13"/>
    <n v="65652.43732259731"/>
    <x v="5"/>
    <s v="BHP Elec Sub - SD 56 - RICHMOND HILL/ST JOE MINE SUB (D)"/>
  </r>
  <r>
    <s v="BH Power Inc."/>
    <x v="31"/>
    <s v="BHP General Plant - State Wide-SD"/>
    <n v="161217.70000000001"/>
    <n v="66106.5045820839"/>
    <x v="5"/>
    <s v="BHP Gen Plant Other-SD Tax District 0298"/>
  </r>
  <r>
    <s v="BH Power Inc."/>
    <x v="44"/>
    <s v="BHP Electric Transmission Lines-SD"/>
    <n v="155813.29"/>
    <n v="67072.711668232107"/>
    <x v="5"/>
    <s v="BHP Elec T Line-SD 1.08-YELLOW CREEK-OSAGE - 230KV"/>
  </r>
  <r>
    <s v="BH Power Inc."/>
    <x v="44"/>
    <s v="BHP Electric Transmission Lines-SD"/>
    <n v="4067695.18"/>
    <n v="67112.048558832204"/>
    <x v="5"/>
    <s v="BHP Elec T Line-SD 1.19-TAP OFF LANGE-WEST HILL TO NEW SUB- 230KV"/>
  </r>
  <r>
    <s v="BH Power Inc."/>
    <x v="47"/>
    <s v="BHP Electric Substations-SD"/>
    <n v="72022.13"/>
    <n v="67284.084088774602"/>
    <x v="5"/>
    <s v="BHP Elec Sub - SD 01 - RC 230/69KV LANGE SUB (T)"/>
  </r>
  <r>
    <s v="BH Power Inc."/>
    <x v="35"/>
    <s v="BHP General Plant - State Wide-SD"/>
    <n v="284660.61"/>
    <n v="67669.629557370688"/>
    <x v="5"/>
    <s v="BHP Gen Plant Other-SD Tax District 0599"/>
  </r>
  <r>
    <s v="BH Power Inc."/>
    <x v="55"/>
    <s v="BHP Electric 69KV Distrib Lines-SD"/>
    <n v="274241.03999999998"/>
    <n v="67746.050931959704"/>
    <x v="5"/>
    <s v="BHP Elec 69KV D Line-SD 3.46-MINNEKAHTA-EDGEMONT-Fall River SD"/>
  </r>
  <r>
    <s v="BH Power Inc."/>
    <x v="31"/>
    <s v="BHP Elec Gen-Wyodak Plant"/>
    <n v="209246.42"/>
    <n v="69402.908859647097"/>
    <x v="5"/>
    <s v="BHP Elec Gen-Steam-WYODAK 1 Joint Plant Unit 1"/>
  </r>
  <r>
    <s v="BH Power Inc."/>
    <x v="53"/>
    <s v="BHP General Plant-Land/Buildings-SD"/>
    <n v="1666356.71"/>
    <n v="69945.806145695897"/>
    <x v="5"/>
    <s v="BHP Gen Plant Land/Buildings-SD-Spearfish Office"/>
  </r>
  <r>
    <s v="BH Power Inc."/>
    <x v="47"/>
    <s v="BHP Electric Substations-SD"/>
    <n v="137259.38"/>
    <n v="70336.213444463807"/>
    <x v="5"/>
    <s v="BHP Elec Sub - SD 21 - WEST HILL 230/69KV SUB (T)"/>
  </r>
  <r>
    <s v="BH Power Inc."/>
    <x v="58"/>
    <s v="BHP General Plant - State Wide-SD"/>
    <n v="140985.58000000002"/>
    <n v="70707.30096982581"/>
    <x v="5"/>
    <s v="BHP Gen Plant Other-SD Tax District 0406"/>
  </r>
  <r>
    <s v="BH Power Inc."/>
    <x v="44"/>
    <s v="BHP Electric Transmission Lines-WY"/>
    <n v="188179.42"/>
    <n v="72069.794951421805"/>
    <x v="5"/>
    <s v="BHP Elec T Line-WY 1.08-YELLOW CREEK-OSAGE - 230KV"/>
  </r>
  <r>
    <s v="BH Power Inc."/>
    <x v="53"/>
    <s v="BHP General Plant-Land/Buildings-SD"/>
    <n v="168018.57"/>
    <n v="72273.0208982857"/>
    <x v="5"/>
    <s v="BHP Gen Plant Land/Buildings-SD-Custer Warehouse"/>
  </r>
  <r>
    <s v="BH Power Inc."/>
    <x v="23"/>
    <s v="BHP Electric Distribution - Mass-SD"/>
    <n v="1026743.86"/>
    <n v="72387.206841961204"/>
    <x v="5"/>
    <s v="BHP Elec Distribution-SD-Custer County"/>
  </r>
  <r>
    <s v="BH Power Inc."/>
    <x v="49"/>
    <s v="BHP General Plant - State Wide-SD"/>
    <n v="455944.26"/>
    <n v="72510.149796441401"/>
    <x v="5"/>
    <s v="BHP Gen Plant Other-SD Tax District 0599"/>
  </r>
  <r>
    <s v="BH Power Inc."/>
    <x v="56"/>
    <s v="BHP Elec Gen-Neil Simpson II"/>
    <n v="864614.3"/>
    <n v="72714.987839579291"/>
    <x v="5"/>
    <s v="BHP Elec Gen-Steam-NEIL SIMPSON 2"/>
  </r>
  <r>
    <s v="BH Power Inc."/>
    <x v="21"/>
    <s v="BHP Electric Substations-SD"/>
    <n v="140846.62"/>
    <n v="73126.272132028404"/>
    <x v="5"/>
    <s v="BHP Elec Sub - SD 80 - KIRK #4 RUSHMORE BUYOUT (D)"/>
  </r>
  <r>
    <s v="BH Power Inc."/>
    <x v="10"/>
    <s v="BHP Electric Distribution - Mass-SD"/>
    <n v="624652.63"/>
    <n v="75095.121951203095"/>
    <x v="5"/>
    <s v="BHP Elec Distribution-SD-Meade County"/>
  </r>
  <r>
    <s v="BH Power Inc."/>
    <x v="12"/>
    <s v="BHP Electric Distribution - Mass-WY"/>
    <n v="138650.28"/>
    <n v="75673.946824636296"/>
    <x v="5"/>
    <s v="BHP Elec Distribution-WY-Crook County"/>
  </r>
  <r>
    <s v="BH Power Inc."/>
    <x v="21"/>
    <s v="BHP Electric Substations-SD"/>
    <n v="1660745.4100000001"/>
    <n v="75930.926593445402"/>
    <x v="5"/>
    <s v="BHP Elec Sub - SD 36 - PLEASANT VALLEY SUB (D)"/>
  </r>
  <r>
    <s v="BH Power Inc."/>
    <x v="21"/>
    <s v="BHP Electric Substations-SD"/>
    <n v="3670232.66"/>
    <n v="76222.033896795794"/>
    <x v="5"/>
    <s v="BHP Elec Sub - SD 108 - RED ROCK SUB (D)"/>
  </r>
  <r>
    <s v="BH Power Inc."/>
    <x v="22"/>
    <s v="BHP Electric 69KV Distrib Lines-SD"/>
    <n v="75888.89"/>
    <n v="76667.074326158501"/>
    <x v="5"/>
    <s v="BHP Elec 69KV D Line-SD 3.18-SUNDANCE HILL-BELLE CREEK-Butte SD"/>
  </r>
  <r>
    <s v="BH Power Inc."/>
    <x v="52"/>
    <s v="BHP Elec Gen-Prairie Gen-Cheyenne"/>
    <n v="570927.02"/>
    <n v="76883.750710584398"/>
    <x v="5"/>
    <s v="BHP Elec Gen-Other-CPGS Common"/>
  </r>
  <r>
    <s v="BH Power Inc."/>
    <x v="55"/>
    <s v="BHP Electric 69KV Distrib Lines-SD"/>
    <n v="101429.58"/>
    <n v="80200.663051782001"/>
    <x v="5"/>
    <s v="BHP Elec 69KV D Line-SD 3.25-YELLOW CREEK-KIRK (WEST TIE)-Lawrence SD"/>
  </r>
  <r>
    <s v="BH Power Inc."/>
    <x v="11"/>
    <s v="BHP Electric Substations-SD"/>
    <n v="3648693.04"/>
    <n v="81137.5195815568"/>
    <x v="5"/>
    <s v="BHP Elec Sub - SD 109 - WEST RAPID CITY SUB-230/69KV  (T)"/>
  </r>
  <r>
    <s v="BH Power Inc."/>
    <x v="58"/>
    <s v="BHP Elec Gen-Neil Simpson II"/>
    <n v="508529.32"/>
    <n v="81703.332231153501"/>
    <x v="5"/>
    <s v="BHP Elec Gen-Steam-NEIL SIMPSON 2"/>
  </r>
  <r>
    <s v="BH Power Inc."/>
    <x v="52"/>
    <s v="BHP General Plant-Land/Buildings-SD"/>
    <n v="378526.05"/>
    <n v="83021.758080396496"/>
    <x v="5"/>
    <s v="BHP Gen Plant Land/Buildings-SD-Rapid City Service Center"/>
  </r>
  <r>
    <s v="BH Power Inc."/>
    <x v="21"/>
    <s v="BHP Electric Substations-SD"/>
    <n v="4217589.84"/>
    <n v="87589.345288879194"/>
    <x v="5"/>
    <s v="BHP Elec Sub - SD 110 - WEST RAPID CITY SUB- 230/69KV  (D)"/>
  </r>
  <r>
    <s v="BH Power Inc."/>
    <x v="34"/>
    <s v="BHP General Plant - State Wide-SD"/>
    <n v="205226.62"/>
    <n v="88528.252153131805"/>
    <x v="5"/>
    <s v="BHP Gen Plant Other-SD Tax District 0599"/>
  </r>
  <r>
    <s v="BH Power Inc."/>
    <x v="22"/>
    <s v="BHP Electric 69KV Distrib Lines-WY"/>
    <n v="332491.73"/>
    <n v="89243.421387979703"/>
    <x v="5"/>
    <s v="BHP Elec 69KV D Line-WY 3.19-OSAGE-NEWCASTLE SOUTH-Weston  WY"/>
  </r>
  <r>
    <s v="BH Power Inc."/>
    <x v="22"/>
    <s v="BHP Electric 69KV Distrib Lines-SD"/>
    <n v="250800.57"/>
    <n v="91271.421211345398"/>
    <x v="5"/>
    <s v="BHP Elec 69KV D Line-SD 3.27-YELLOW CREEK-KIRK (EAST TIE)-Lawrence SD"/>
  </r>
  <r>
    <s v="BH Power Inc."/>
    <x v="28"/>
    <s v="BHP General Plant - State Wide-WY"/>
    <n v="161113.22"/>
    <n v="92728.855550633612"/>
    <x v="5"/>
    <s v="BHP Gen Plant Other-WY Tax District 0799"/>
  </r>
  <r>
    <s v="BH Power Inc."/>
    <x v="21"/>
    <s v="BHP Electric Substations-WY"/>
    <n v="128374.23"/>
    <n v="93360.499532506103"/>
    <x v="5"/>
    <s v="BHP Elec Sub - WY 13 - UPTON CITY SUB (D)"/>
  </r>
  <r>
    <s v="BH Power Inc."/>
    <x v="22"/>
    <s v="BHP Electric 69KV Distrib Lines-SD"/>
    <n v="177772.65"/>
    <n v="93845.525100582599"/>
    <x v="5"/>
    <s v="BHP Elec 69KV D Line-SD 3.29-YELLOW CREEK-PACTOLA TIE (DC)-Lawrence SD"/>
  </r>
  <r>
    <s v="BH Power Inc."/>
    <x v="21"/>
    <s v="BHP Electric Substations-SD"/>
    <n v="174821.73"/>
    <n v="93912.036251695201"/>
    <x v="5"/>
    <s v="BHP Elec Sub - SD 08 - RC COMBUSTION TURBINE (D)"/>
  </r>
  <r>
    <s v="BH Power Inc."/>
    <x v="55"/>
    <s v="BHP Electric 69KV Distrib Lines-SD"/>
    <n v="587357.67000000004"/>
    <n v="94468.52450202631"/>
    <x v="5"/>
    <s v="BHP Elec 69KV D Line-SD 3.07-YELLOW CREEK-SUNDANCE HILL #1-Butte SD"/>
  </r>
  <r>
    <s v="BH Power Inc."/>
    <x v="53"/>
    <s v="BHP General Plant-Land/Buildings-WY"/>
    <n v="154500.43"/>
    <n v="94928.651489326614"/>
    <x v="5"/>
    <s v="BHP Gen Plant Land/Buildings-WY-Newcastle Office"/>
  </r>
  <r>
    <s v="BH Power Inc."/>
    <x v="37"/>
    <s v="BHP Electric Distribution - Mass-SD"/>
    <n v="208691.24"/>
    <n v="95398.785592773405"/>
    <x v="5"/>
    <s v="BHP Elec Distribution-SD-Custer County"/>
  </r>
  <r>
    <s v="BH Power Inc."/>
    <x v="33"/>
    <s v="BHP Electric Distribution - Mass-SD"/>
    <n v="186520.33000000002"/>
    <n v="96308.421073920006"/>
    <x v="5"/>
    <s v="BHP Elec Distribution-SD-Butte County"/>
  </r>
  <r>
    <s v="BH Power Inc."/>
    <x v="21"/>
    <s v="BHP Electric Substations-SD"/>
    <n v="406947.53"/>
    <n v="97195.606116182302"/>
    <x v="5"/>
    <s v="BHP Elec Sub - SD 55 - WINDY FLATS SUB (D)"/>
  </r>
  <r>
    <s v="BH Power Inc."/>
    <x v="22"/>
    <s v="BHP Electric 69KV Distrib Lines-SD"/>
    <n v="272582.28000000003"/>
    <n v="99091.197284058901"/>
    <x v="5"/>
    <s v="BHP Elec 69KV D Line-SD 3.25-YELLOW CREEK-KIRK (WEST TIE)-Lawrence SD"/>
  </r>
  <r>
    <s v="BH Power Inc."/>
    <x v="55"/>
    <s v="BHP Electric 69KV Distrib Lines-SD"/>
    <n v="288008.08"/>
    <n v="99266.424324543405"/>
    <x v="5"/>
    <s v="BHP Elec 69KV D Line-SD 3.31-PLUMA-WHITEWOOD-Meade SD"/>
  </r>
  <r>
    <s v="BH Power Inc."/>
    <x v="21"/>
    <s v="BHP Electric Substations-SD"/>
    <n v="379183.59"/>
    <n v="102371.6898649998"/>
    <x v="5"/>
    <s v="BHP Elec Sub - SD 100 - Pete Lien Sub (D)"/>
  </r>
  <r>
    <s v="BH Power Inc."/>
    <x v="21"/>
    <s v="BHP Electric Substations-SD"/>
    <n v="307356.28000000003"/>
    <n v="102629.3706428388"/>
    <x v="5"/>
    <s v="BHP Elec Sub - SD 23 - EDGEMONT 69KV RIVER SUB (D)"/>
  </r>
  <r>
    <s v="BH Power Inc."/>
    <x v="21"/>
    <s v="BHP Electric Substations-MT"/>
    <n v="60236.6"/>
    <n v="103401.81142476499"/>
    <x v="5"/>
    <s v="BHP Elec Sub - MT 01 - BUTTE PUMPING STATION (aka Butte Pipelin Sub) (D)"/>
  </r>
  <r>
    <s v="BH Power Inc."/>
    <x v="55"/>
    <s v="BHP Electric Distribution - Mass-WY"/>
    <n v="215971.28"/>
    <n v="105368.8565605951"/>
    <x v="5"/>
    <s v="BHP Elec Distribution-WY-Campbell County"/>
  </r>
  <r>
    <s v="BH Power Inc."/>
    <x v="21"/>
    <s v="BHP Electric Substations-WY"/>
    <n v="167614.82"/>
    <n v="106011.14574376419"/>
    <x v="5"/>
    <s v="BHP Elec Sub - WY 18 - NSSII 69KV LINE METERING (D)"/>
  </r>
  <r>
    <s v="BH Power Inc."/>
    <x v="44"/>
    <s v="BHP Electric Transmission Lines-WY"/>
    <n v="151867.95000000001"/>
    <n v="106375.70511180599"/>
    <x v="5"/>
    <s v="BHP Elec T Line-WY 1.05-WYODAK 230KV DC EXIT - 230KV"/>
  </r>
  <r>
    <s v="BH Power Inc."/>
    <x v="22"/>
    <s v="BHP Electric 69KV Distrib Lines-SD"/>
    <n v="163446.59"/>
    <n v="106430.6999194496"/>
    <x v="5"/>
    <s v="BHP Elec 69KV D Line-SD 3.08-KIRK-SUNDANCE HILL #2-Butte SD"/>
  </r>
  <r>
    <s v="BH Power Inc."/>
    <x v="58"/>
    <s v="BHP General Plant - State Wide-SD"/>
    <n v="226014.49"/>
    <n v="106508.7168222209"/>
    <x v="5"/>
    <s v="BHP Gen Plant Other-SD Tax District 0599"/>
  </r>
  <r>
    <s v="BH Power Inc."/>
    <x v="37"/>
    <s v="BHP Electric Distribution - Mass-SD"/>
    <n v="225679.91"/>
    <n v="107577.26623157931"/>
    <x v="5"/>
    <s v="BHP Elec Distribution-SD-Fall River County"/>
  </r>
  <r>
    <s v="BH Power Inc."/>
    <x v="32"/>
    <s v="BHP Electric Transmission Lines-SD"/>
    <n v="273560.68"/>
    <n v="108087.5622520472"/>
    <x v="5"/>
    <s v="BHP Elec T Line-SD 3.22-LANGE-BEN FRENCH - 69KV"/>
  </r>
  <r>
    <s v="BH Power Inc."/>
    <x v="30"/>
    <s v="BHP Electric Substations-WY"/>
    <n v="761542.79"/>
    <n v="108180.6682153358"/>
    <x v="5"/>
    <s v="BHP Elec Sub - WY 02 - NSI 69KV SUB (D)"/>
  </r>
  <r>
    <s v="BH Power Inc."/>
    <x v="49"/>
    <s v="BHP General Plant - State Wide-SD"/>
    <n v="555307.44999999995"/>
    <n v="109279.71333020851"/>
    <x v="5"/>
    <s v="BHP Gen Plant Other-SD Tax District 0699"/>
  </r>
  <r>
    <s v="BH Power Inc."/>
    <x v="34"/>
    <s v="BHP General Plant - State Wide-SD"/>
    <n v="426008.26"/>
    <n v="109549.9627607399"/>
    <x v="5"/>
    <s v="BHP Gen Plant Other-SD Tax District 0699"/>
  </r>
  <r>
    <s v="BH Power Inc."/>
    <x v="55"/>
    <s v="BHP Electric 69KV Distrib Lines-SD"/>
    <n v="73894.880000000005"/>
    <n v="109601.1769604453"/>
    <x v="5"/>
    <s v="BHP Elec 69KV D Line-SD 3.18-SUNDANCE HILL-BELLE CREEK-Butte SD"/>
  </r>
  <r>
    <s v="BH Power Inc."/>
    <x v="22"/>
    <s v="BHP Electric Distribution - Mass-MT"/>
    <n v="181298.06"/>
    <n v="109653.3413043544"/>
    <x v="5"/>
    <s v="BHP Elec Distribution-MT-Powder River County"/>
  </r>
  <r>
    <s v="BH Power Inc."/>
    <x v="55"/>
    <s v="BHP Electric 69KV Distrib Lines-SD"/>
    <n v="582190.01"/>
    <n v="110109.9808367066"/>
    <x v="5"/>
    <s v="BHP Elec 69KV D Line-SD 3.15-CUSTER-WEST HILL-Fall River SD"/>
  </r>
  <r>
    <s v="BH Power Inc."/>
    <x v="21"/>
    <s v="BHP Electric Substations-SD"/>
    <n v="2555651.8200000003"/>
    <n v="110974.65677977861"/>
    <x v="5"/>
    <s v="BHP Elec Sub - SD 111 - BLUCKSBURG 69/25KV SUB (D)"/>
  </r>
  <r>
    <s v="BH Power Inc."/>
    <x v="52"/>
    <s v="BHP Elec Gen-Neil Simpson II"/>
    <n v="674484.02"/>
    <n v="112250.18180546131"/>
    <x v="5"/>
    <s v="BHP Elec Gen-Steam-NEIL SIMPSON 2"/>
  </r>
  <r>
    <s v="BH Power Inc."/>
    <x v="21"/>
    <s v="BHP Electric Substations-SD"/>
    <n v="181643.16"/>
    <n v="112301.5595049488"/>
    <x v="5"/>
    <s v="BHP Elec Sub - SD 59 - HAY CREEK SUB (D)"/>
  </r>
  <r>
    <s v="BH Power Inc."/>
    <x v="24"/>
    <s v="BHP Electric Transmission Lines-WY"/>
    <n v="417149.28"/>
    <n v="112541.7114359136"/>
    <x v="5"/>
    <s v="BHP Elec T Line-WY 1.17-WINDSTAR-DAVE JOHNSTON - 230KV"/>
  </r>
  <r>
    <s v="BH Power Inc."/>
    <x v="62"/>
    <s v="BHP Elec Gen-Prairie Gen-Cheyenne"/>
    <n v="674814.14"/>
    <n v="113228.02953482021"/>
    <x v="5"/>
    <s v="BHP Elec Gen-Other-CPGS Combined Cycle"/>
  </r>
  <r>
    <s v="BH Power Inc."/>
    <x v="53"/>
    <s v="BHP General Plant-Land/Buildings-SD"/>
    <n v="2709847.81"/>
    <n v="113746.6476806149"/>
    <x v="5"/>
    <s v="BHP Gen Plant Land/Buildings-SD-Custer Office"/>
  </r>
  <r>
    <s v="BH Power Inc."/>
    <x v="28"/>
    <s v="BHP General Plant - Tower Sites-SD"/>
    <n v="229139.1"/>
    <n v="116143.70165339099"/>
    <x v="5"/>
    <s v="BHP Gen Plant Tower Sites-SD-West Hill Communication Site"/>
  </r>
  <r>
    <s v="BH Power Inc."/>
    <x v="22"/>
    <s v="BHP Electric 69KV Distrib Lines-SD"/>
    <n v="233053.31"/>
    <n v="116660.5455630154"/>
    <x v="5"/>
    <s v="BHP Elec 69KV D Line-SD 3.28-YELLOW CREEK-PLUMA (DC)-Lawrence SD"/>
  </r>
  <r>
    <s v="BH Power Inc."/>
    <x v="37"/>
    <s v="BHP Electric Distribution - Mass-SD"/>
    <n v="251720.95999999999"/>
    <n v="116830.9787532475"/>
    <x v="5"/>
    <s v="BHP Elec Distribution-SD-Butte County"/>
  </r>
  <r>
    <s v="BH Power Inc."/>
    <x v="56"/>
    <s v="BHP General Plant - State Wide-SD"/>
    <n v="1731042.82"/>
    <n v="117052.52972488731"/>
    <x v="5"/>
    <s v="BHP Gen Plant Other-SD Tax District 0199"/>
  </r>
  <r>
    <s v="BH Power Inc."/>
    <x v="44"/>
    <s v="BHP Electric Transmission Lines-WY"/>
    <n v="251198.11000000002"/>
    <n v="117175.32985161911"/>
    <x v="5"/>
    <s v="BHP Elec T Line-WY 3.34-NSI-NSII 69KV TIE LINE - 69KV"/>
  </r>
  <r>
    <s v="BH Power Inc."/>
    <x v="58"/>
    <s v="BHP General Plant - State Wide-SD"/>
    <n v="324514.78999999998"/>
    <n v="118142.1372613986"/>
    <x v="5"/>
    <s v="BHP Gen Plant Other-SD Tax District 0699"/>
  </r>
  <r>
    <s v="BH Power Inc."/>
    <x v="11"/>
    <s v="BHP Electric Substations-WY"/>
    <n v="2557530.52"/>
    <n v="118915.9876454332"/>
    <x v="5"/>
    <s v="BHP Elec Sub - WY 44 - SAGEBRUSH 230/69KV SUB (T)"/>
  </r>
  <r>
    <s v="BH Power Inc."/>
    <x v="21"/>
    <s v="BHP Electric Substations-SD"/>
    <n v="535312.51"/>
    <n v="119407.6633538779"/>
    <x v="5"/>
    <s v="BHP Elec Sub - SD 71 - ARGYLE 69/12.47 SUB (D)"/>
  </r>
  <r>
    <s v="BH Power Inc."/>
    <x v="53"/>
    <s v="BHP General Plant-Land/Buildings-SD"/>
    <n v="168934.51"/>
    <n v="120500.3542049902"/>
    <x v="5"/>
    <s v="BHP Gen Plant Land/Buildings-SD-Rapid City Transformer Storage Building"/>
  </r>
  <r>
    <s v="BH Power Inc."/>
    <x v="27"/>
    <s v="BHP Elec Gen-WYGen 3"/>
    <n v="120084.90000000001"/>
    <n v="121449.3191557906"/>
    <x v="5"/>
    <s v="BHP Elec Gen-Steam-WYGEN 3 Unit 1"/>
  </r>
  <r>
    <s v="BH Power Inc."/>
    <x v="10"/>
    <s v="BHP Electric Distribution - Mass-SD"/>
    <n v="905165.47"/>
    <n v="122535.5481347876"/>
    <x v="5"/>
    <s v="BHP Elec Distribution-SD-Lawrence County"/>
  </r>
  <r>
    <s v="BH Power Inc."/>
    <x v="40"/>
    <s v="BHP Elec Gen-Neil Simpson CT"/>
    <n v="384069.19"/>
    <n v="123526.3595357642"/>
    <x v="5"/>
    <s v="BHP Elec Gen-Other-Neil Simpson CT Unit 1"/>
  </r>
  <r>
    <s v="BH Power Inc."/>
    <x v="23"/>
    <s v="BHP Electric Distribution - Mass-SD"/>
    <n v="2051916.95"/>
    <n v="125689.4175431967"/>
    <x v="5"/>
    <s v="BHP Elec Distribution-SD-Meade County"/>
  </r>
  <r>
    <s v="BH Power Inc."/>
    <x v="31"/>
    <s v="BHP General Plant - State Wide-WY"/>
    <n v="286999.90000000002"/>
    <n v="129676.7639604424"/>
    <x v="5"/>
    <s v="BHP Gen Plant Other-WY Tax District 0801"/>
  </r>
  <r>
    <s v="BH Power Inc."/>
    <x v="44"/>
    <s v="BHP Electric Transmission Lines-SD"/>
    <n v="173019.55000000002"/>
    <n v="131387.85845568552"/>
    <x v="5"/>
    <s v="BHP Elec T Line-SD 3.22-LANGE-BEN FRENCH - 69KV"/>
  </r>
  <r>
    <s v="BH Power Inc."/>
    <x v="22"/>
    <s v="BHP Electric 69KV Distrib Lines-WY"/>
    <n v="259880.63"/>
    <n v="132804.11995026181"/>
    <x v="5"/>
    <s v="BHP Elec 69KV D Line-WY 3.18-SUNDANCE HILL-BELLE CREEK-Crook WY"/>
  </r>
  <r>
    <s v="BH Power Inc."/>
    <x v="33"/>
    <s v="BHP Electric Distribution - Mass-SD"/>
    <n v="252617.61000000002"/>
    <n v="135049.0395756636"/>
    <x v="5"/>
    <s v="BHP Elec Distribution-SD-Meade County"/>
  </r>
  <r>
    <s v="BH Power Inc."/>
    <x v="44"/>
    <s v="BHP Electric Transmission Lines-WY"/>
    <n v="731431.01"/>
    <n v="143715.66085845602"/>
    <x v="5"/>
    <s v="BHP Elec T Line-WY 1.13 DONKEY CREEK-WYODAK TIE LINE #2 230KV DC"/>
  </r>
  <r>
    <s v="BH Power Inc."/>
    <x v="29"/>
    <s v="BHP General Plant - State Wide-SD"/>
    <n v="273121.5"/>
    <n v="145675.78506710529"/>
    <x v="5"/>
    <s v="BHP Gen Plant Other-SD Tax District 0199"/>
  </r>
  <r>
    <s v="BH Power Inc."/>
    <x v="63"/>
    <s v="BHP General Plant - State Wide-SD"/>
    <n v="649001.64"/>
    <n v="146847.065487496"/>
    <x v="5"/>
    <s v="BHP Gen Plant Other-SD Tax District 0406"/>
  </r>
  <r>
    <s v="BH Power Inc."/>
    <x v="63"/>
    <s v="BHP General Plant - State Wide-SD"/>
    <n v="1478579.24"/>
    <n v="146943.7891547652"/>
    <x v="5"/>
    <s v="BHP Gen Plant Other-SD Tax District 0699"/>
  </r>
  <r>
    <s v="BH Power Inc."/>
    <x v="29"/>
    <s v="BHP General Plant - State Wide-WY"/>
    <n v="164914.44"/>
    <n v="149557.03581809081"/>
    <x v="5"/>
    <s v="BHP Gen Plant Other-WY Tax District 0801"/>
  </r>
  <r>
    <s v="BH Power Inc."/>
    <x v="22"/>
    <s v="BHP Electric 69KV Distrib Lines-SD"/>
    <n v="770393.19000000006"/>
    <n v="149608.04649420752"/>
    <x v="5"/>
    <s v="BHP Elec 69KV D Line-SD 3.16-WEST HILL-EDGEMONT-Fall River SD"/>
  </r>
  <r>
    <s v="BH Power Inc."/>
    <x v="34"/>
    <s v="BHP General Plant - State Wide-WY"/>
    <n v="239759.84"/>
    <n v="149799.41196270281"/>
    <x v="5"/>
    <s v="BHP Gen Plant Other-WY Tax District 0801"/>
  </r>
  <r>
    <s v="BH Power Inc."/>
    <x v="53"/>
    <s v="BHP General Plant-Land/Buildings-SD"/>
    <n v="1302154.3700000001"/>
    <n v="150369.6279032685"/>
    <x v="5"/>
    <s v="BHP Gen Plant Land/Buildings-SD-Hot Springs Office"/>
  </r>
  <r>
    <s v="BH Power Inc."/>
    <x v="53"/>
    <s v="BHP General Plant-Land/Buildings-SD"/>
    <n v="772497.97"/>
    <n v="150850.59941396888"/>
    <x v="5"/>
    <s v="BHP Gen Plant Land/Buildings-SD-Rapid City Reliability Center/SC"/>
  </r>
  <r>
    <s v="BH Power Inc."/>
    <x v="32"/>
    <s v="BHP Electric Transmission Lines-SD"/>
    <n v="4088326.79"/>
    <n v="151246.86936603242"/>
    <x v="5"/>
    <s v="BHP Elec T Line-SD 1.04-WEST HILL-STEGALL - 230KV"/>
  </r>
  <r>
    <s v="BH Power Inc."/>
    <x v="55"/>
    <s v="BHP Electric Distribution - Mass-MT"/>
    <n v="219784.1"/>
    <n v="153904.52236164009"/>
    <x v="5"/>
    <s v="BHP Elec Distribution-MT-Powder River County"/>
  </r>
  <r>
    <s v="BH Power Inc."/>
    <x v="32"/>
    <s v="BHP Electric Transmission Lines-SD"/>
    <n v="371280.76"/>
    <n v="154627.2800317342"/>
    <x v="5"/>
    <s v="BHP Elec T Line-SD 1.01-WYODAK-LOOKOUT - 230KV"/>
  </r>
  <r>
    <s v="BH Power Inc."/>
    <x v="26"/>
    <s v="BHP Electric Distribution - Mass-WY"/>
    <n v="311802.46000000002"/>
    <n v="154667.39096379033"/>
    <x v="5"/>
    <s v="BHP Elec Distribution-WY-Weston County"/>
  </r>
  <r>
    <s v="BH Power Inc."/>
    <x v="25"/>
    <s v="BHP General Plant-Land/Buildings-SD"/>
    <n v="3563635.49"/>
    <n v="156219.08897513"/>
    <x v="5"/>
    <s v="BHP Gen Plant Land/Buildings-SD-RC Campus - Catron Blvd."/>
  </r>
  <r>
    <s v="BH Power Inc."/>
    <x v="24"/>
    <s v="BHP Electric Transmission Lines-SD"/>
    <n v="398100.89"/>
    <n v="156594.76061146942"/>
    <x v="5"/>
    <s v="BHP Elec T Line-SD 1.10-DC TIE WEST 230KV LINE - 230KV"/>
  </r>
  <r>
    <s v="BH Power Inc."/>
    <x v="21"/>
    <s v="BHP Electric Substations-SD"/>
    <n v="230063.89"/>
    <n v="157297.64717714622"/>
    <x v="5"/>
    <s v="BHP Elec Sub - SD 52 - POPE &amp; TALBOTT SAWMILL (D)"/>
  </r>
  <r>
    <s v="BH Power Inc."/>
    <x v="55"/>
    <s v="BHP Electric 69KV Distrib Lines-SD"/>
    <n v="212398.35"/>
    <n v="162136.128338145"/>
    <x v="5"/>
    <s v="BHP Elec 69KV D Line-SD 3.27-YELLOW CREEK-KIRK (EAST TIE)-Lawrence SD"/>
  </r>
  <r>
    <s v="BH Power Inc."/>
    <x v="21"/>
    <s v="BHP Electric Substations-WY"/>
    <n v="381714.57"/>
    <n v="162781.4130050228"/>
    <x v="5"/>
    <s v="BHP Elec Sub - WY 10 - NEWCASTLE STEEL SUB (D)"/>
  </r>
  <r>
    <s v="BH Power Inc."/>
    <x v="55"/>
    <s v="BHP Electric 69KV Distrib Lines-SD"/>
    <n v="219331.66"/>
    <n v="163068.215758779"/>
    <x v="5"/>
    <s v="BHP Elec 69KV D Line-SD 3.29-YELLOW CREEK-PACTOLA TIE (DC)-Lawrence SD"/>
  </r>
  <r>
    <s v="BH Power Inc."/>
    <x v="22"/>
    <s v="BHP Electric 69KV Distrib Lines-SD"/>
    <n v="670589.37"/>
    <n v="170731.73171910242"/>
    <x v="5"/>
    <s v="BHP Elec 69KV D Line-SD 3.06-PACTOLA-PLUMA-Pennington SD"/>
  </r>
  <r>
    <s v="BH Power Inc."/>
    <x v="22"/>
    <s v="BHP Electric 69KV Distrib Lines-SD"/>
    <n v="537080.21"/>
    <n v="173254.28131680441"/>
    <x v="5"/>
    <s v="BHP Elec 69KV D Line-SD 3.13-PACTOLA-CUSTER-Custer SD"/>
  </r>
  <r>
    <s v="BH Power Inc."/>
    <x v="55"/>
    <s v="BHP Electric 69KV Distrib Lines-WY"/>
    <n v="923362.06"/>
    <n v="173683.30252824893"/>
    <x v="5"/>
    <s v="BHP Elec 69KV D Line-WY 3.19-OSAGE-NEWCASTLE SOUTH-Weston  WY"/>
  </r>
  <r>
    <s v="BH Power Inc."/>
    <x v="40"/>
    <s v="BHP Elec Gen-Lange CT"/>
    <n v="503648.21"/>
    <n v="174476.2185590115"/>
    <x v="5"/>
    <s v="BHP Elec Gen-Other-Lange CT Unit 1"/>
  </r>
  <r>
    <s v="BH Power Inc."/>
    <x v="37"/>
    <s v="BHP Electric Distribution - Mass-SD"/>
    <n v="347042.06"/>
    <n v="174745.57212366731"/>
    <x v="5"/>
    <s v="BHP Elec Distribution-SD-Meade County"/>
  </r>
  <r>
    <s v="BH Power Inc."/>
    <x v="53"/>
    <s v="BHP General Plant-Land/Buildings-SD"/>
    <n v="413907.05"/>
    <n v="175351.83891938382"/>
    <x v="5"/>
    <s v="BHP Gen Plant Land/Buildings-SD-Deadwood Office/Service Center"/>
  </r>
  <r>
    <s v="BH Power Inc."/>
    <x v="21"/>
    <s v="BHP Electric Substations-SD"/>
    <n v="2442940.23"/>
    <n v="177688.44916248749"/>
    <x v="5"/>
    <s v="BHP Elec Sub - SD 27 - ANAMOSA SUB (D)"/>
  </r>
  <r>
    <s v="BH Power Inc."/>
    <x v="22"/>
    <s v="BHP Electric 69KV Distrib Lines-WY"/>
    <n v="1626568.29"/>
    <n v="178847.6948846115"/>
    <x v="5"/>
    <s v="BHP Elec 69KV D Line-WY 3.05-OSAGE-NEWCASTLE NORTH_x000a_-Weston  WY"/>
  </r>
  <r>
    <s v="BH Power Inc."/>
    <x v="55"/>
    <s v="BHP Electric 69KV Distrib Lines-SD"/>
    <n v="192814.55000000002"/>
    <n v="182368.56507037481"/>
    <x v="5"/>
    <s v="BHP Elec 69KV D Line-SD 3.08-KIRK-SUNDANCE HILL #2-Butte SD"/>
  </r>
  <r>
    <s v="BH Power Inc."/>
    <x v="33"/>
    <s v="BHP Electric Distribution - Mass-SD"/>
    <n v="406087.56"/>
    <n v="182467.39456118082"/>
    <x v="5"/>
    <s v="BHP Elec Distribution-SD-Lawrence County"/>
  </r>
  <r>
    <s v="BH Power Inc."/>
    <x v="32"/>
    <s v="BHP Electric Transmission Lines-SD"/>
    <n v="2694415.77"/>
    <n v="182468.23547451702"/>
    <x v="5"/>
    <s v="BHP Elec T Line-SD 1.03-LANGE- SOUTH RAPID CITY - 230KV"/>
  </r>
  <r>
    <s v="BH Power Inc."/>
    <x v="41"/>
    <s v="BHP Elec Gen-Ben French CT"/>
    <n v="154069.41"/>
    <n v="182952.9661391254"/>
    <x v="5"/>
    <s v="BHP Elec Gen-Other-Ben French CT Common"/>
  </r>
  <r>
    <s v="BH Power Inc."/>
    <x v="50"/>
    <s v="BHP General Plant - State Wide-SD"/>
    <n v="677523.56"/>
    <n v="182976.7349837767"/>
    <x v="5"/>
    <s v="BHP Gen Plant Other-SD Tax District 0199"/>
  </r>
  <r>
    <s v="BH Power Inc."/>
    <x v="32"/>
    <s v="BHP Electric Transmission Lines-SD"/>
    <n v="461678.52"/>
    <n v="183257.74292749798"/>
    <x v="5"/>
    <s v="BHP Elec T Line-SD 1.18-WEST HILL-MINNEKAHTA - 230KV"/>
  </r>
  <r>
    <s v="BH Power Inc."/>
    <x v="55"/>
    <s v="BHP Electric 69KV Distrib Lines-WY"/>
    <n v="205625.67"/>
    <n v="183582.78779208081"/>
    <x v="5"/>
    <s v="BHP Elec 69KV D Line-WY 3.18-SUNDANCE HILL-BELLE CREEK-Crook WY"/>
  </r>
  <r>
    <s v="BH Power Inc."/>
    <x v="28"/>
    <s v="BHP General Plant - Tower Sites-SD"/>
    <n v="368559.75"/>
    <n v="183614.6257052283"/>
    <x v="5"/>
    <s v="BHP Gen Plant Tower Sites-SD-Sanders Ranch Communication Site"/>
  </r>
  <r>
    <s v="BH Power Inc."/>
    <x v="21"/>
    <s v="BHP Electric Substations-SD"/>
    <n v="202309.22"/>
    <n v="185409.96701985138"/>
    <x v="5"/>
    <s v="BHP Elec Sub - SD 64 - EDGEMONT SUB (D)"/>
  </r>
  <r>
    <s v="BH Power Inc."/>
    <x v="21"/>
    <s v="BHP Electric Substations-WY"/>
    <n v="270877.96000000002"/>
    <n v="188577.70206175101"/>
    <x v="5"/>
    <s v="BHP Elec Sub - WY 16 - COLONY 69/24.9 SUB (D)"/>
  </r>
  <r>
    <s v="BH Power Inc."/>
    <x v="63"/>
    <s v="BHP General Plant - State Wide-SD"/>
    <n v="769510.61"/>
    <n v="189009.68702413369"/>
    <x v="5"/>
    <s v="BHP Gen Plant Other-SD Tax District 0299"/>
  </r>
  <r>
    <s v="BH Power Inc."/>
    <x v="21"/>
    <s v="BHP Electric Substations-WY"/>
    <n v="4363360.79"/>
    <n v="189471.2191571517"/>
    <x v="5"/>
    <s v="BHP Elec Sub - WY 45 - SAGEBRUSH 230/69KV SUB (D)"/>
  </r>
  <r>
    <s v="BH Power Inc."/>
    <x v="55"/>
    <s v="BHP Electric 69KV Distrib Lines-SD"/>
    <n v="734242.93"/>
    <n v="190108.093838142"/>
    <x v="5"/>
    <s v="BHP Elec 69KV D Line-SD 3.06-PACTOLA-PLUMA-Pennington SD"/>
  </r>
  <r>
    <s v="BH Power Inc."/>
    <x v="28"/>
    <s v="BHP General Plant - Tower Sites-SD"/>
    <n v="368157.94"/>
    <n v="191921.20720409052"/>
    <x v="5"/>
    <s v="BHP Gen Plant Tower Sites-SD-Bear Mountain Communication Site"/>
  </r>
  <r>
    <s v="BH Power Inc."/>
    <x v="58"/>
    <s v="BHP General Plant - State Wide-WY"/>
    <n v="412694.2"/>
    <n v="200975.11840697131"/>
    <x v="5"/>
    <s v="BHP Gen Plant Other-WY Tax District 0801"/>
  </r>
  <r>
    <s v="BH Power Inc."/>
    <x v="60"/>
    <s v="BHP Elec Gen-Neil Simpson CT"/>
    <n v="1365651.6600000001"/>
    <n v="204008.39575987001"/>
    <x v="5"/>
    <s v="BHP Elec Gen-Other-Neil Simpson CT Unit 1"/>
  </r>
  <r>
    <s v="BH Power Inc."/>
    <x v="21"/>
    <s v="BHP Electric Substations-SD"/>
    <n v="294038.23"/>
    <n v="206407.45086747792"/>
    <x v="5"/>
    <s v="BHP Elec Sub - SD 43 - WEST BOULEVARD SUB (D)"/>
  </r>
  <r>
    <s v="BH Power Inc."/>
    <x v="21"/>
    <s v="BHP Electric Substations-SD"/>
    <n v="276482.06"/>
    <n v="207091.16846868911"/>
    <x v="5"/>
    <s v="BHP Elec Sub - SD 39 - ROBBINSDALE SUB (D)"/>
  </r>
  <r>
    <s v="BH Power Inc."/>
    <x v="22"/>
    <s v="BHP Electric 69KV Distrib Lines-SD"/>
    <n v="487835.39"/>
    <n v="207101.8530807877"/>
    <x v="5"/>
    <s v="BHP Elec 69KV D Line-SD 3.12-PACTOLA-BEN FRENCH #2-Pennington SD"/>
  </r>
  <r>
    <s v="BH Power Inc."/>
    <x v="37"/>
    <s v="BHP Electric Distribution - Mass-SD"/>
    <n v="465242.43"/>
    <n v="207973.57866433851"/>
    <x v="5"/>
    <s v="BHP Elec Distribution-SD-Lawrence County"/>
  </r>
  <r>
    <s v="BH Power Inc."/>
    <x v="22"/>
    <s v="BHP Electric 69KV Distrib Lines-SD"/>
    <n v="595387.44000000006"/>
    <n v="208721.1737459648"/>
    <x v="5"/>
    <s v="BHP Elec 69KV D Line-SD 3.08-KIRK-SUNDANCE HILL #2-Lawrence SD"/>
  </r>
  <r>
    <s v="BH Power Inc."/>
    <x v="44"/>
    <s v="BHP Electric Transmission Lines-SD"/>
    <n v="393224.24"/>
    <n v="208929.64681985351"/>
    <x v="5"/>
    <s v="BHP Elec T Line-SD 1.18-WEST HILL-MINNEKAHTA - 230KV"/>
  </r>
  <r>
    <s v="BH Power Inc."/>
    <x v="28"/>
    <s v="BHP General Plant - Tower Sites-SD"/>
    <n v="375336.10000000003"/>
    <n v="217042.9530941527"/>
    <x v="5"/>
    <s v="BHP Gen Plant Tower Sites-SD-Cabot Hill Communication Site"/>
  </r>
  <r>
    <s v="BH Power Inc."/>
    <x v="28"/>
    <s v="BHP General Plant - Tower Sites-SD"/>
    <n v="438678.3"/>
    <n v="223121.80224172"/>
    <x v="5"/>
    <s v="BHP Gen Plant Tower Sites-SD-Battle Mountain Communication Site"/>
  </r>
  <r>
    <s v="BH Power Inc."/>
    <x v="63"/>
    <s v="BHP General Plant - State Wide-SD"/>
    <n v="1235984.93"/>
    <n v="223165.01544131371"/>
    <x v="5"/>
    <s v="BHP Gen Plant Other-SD Tax District 0599"/>
  </r>
  <r>
    <s v="BH Power Inc."/>
    <x v="28"/>
    <s v="BHP General Plant - Tower Sites-SD"/>
    <n v="453033.31"/>
    <n v="226914.39712456692"/>
    <x v="5"/>
    <s v="BHP Gen Plant Tower Sites-SD-Vets Peak Communication Site"/>
  </r>
  <r>
    <s v="BH Power Inc."/>
    <x v="32"/>
    <s v="BHP Electric Transmission Lines-SD"/>
    <n v="6254368.7599999998"/>
    <n v="231294.31216206239"/>
    <x v="5"/>
    <s v="BHP Elec T Line-SD 1.23-SOUTH RAPID CITY TO WEST HILL - 230KV"/>
  </r>
  <r>
    <s v="BH Power Inc."/>
    <x v="21"/>
    <s v="BHP Electric Substations-SD"/>
    <n v="1515367.38"/>
    <n v="237459.91719420359"/>
    <x v="5"/>
    <s v="BHP Elec Sub - SD 106 - EAST MEADE SUB (D)"/>
  </r>
  <r>
    <s v="BH Power Inc."/>
    <x v="60"/>
    <s v="BHP Elec Gen-Prairie Gen-Cheyenne"/>
    <n v="1401626.52"/>
    <n v="239482.6129688551"/>
    <x v="5"/>
    <s v="BHP Elec Gen-Other-CPGS Common"/>
  </r>
  <r>
    <s v="BH Power Inc."/>
    <x v="11"/>
    <s v="BHP Electric Substations-SD"/>
    <n v="1272376.8"/>
    <n v="239684.20123546611"/>
    <x v="5"/>
    <s v="BHP Elec Sub - SD 11 - SYSTEM CONTROL (T)"/>
  </r>
  <r>
    <s v="BH Power Inc."/>
    <x v="21"/>
    <s v="BHP Electric Substations-SD"/>
    <n v="546339.01"/>
    <n v="239712.74256888489"/>
    <x v="5"/>
    <s v="BHP Elec Sub - SD 57 - HILLS VIEW SPEARFISH SUB (D)"/>
  </r>
  <r>
    <s v="BH Power Inc."/>
    <x v="32"/>
    <s v="BHP Electric Transmission Lines-NE"/>
    <n v="9979509.9900000002"/>
    <n v="242521.65259658039"/>
    <x v="5"/>
    <s v="BHP Elec T Line-NE 1.04-WEST HILL-STEGALL - 230KV"/>
  </r>
  <r>
    <s v="BH Power Inc."/>
    <x v="21"/>
    <s v="BHP Electric Substations-SD"/>
    <n v="1298220.8799999999"/>
    <n v="244161.511203423"/>
    <x v="5"/>
    <s v="BHP Elec Sub - SD 53 - SPEARFISH CITY STEEL SUB (D)"/>
  </r>
  <r>
    <s v="BH Power Inc."/>
    <x v="14"/>
    <s v="BHP Electric Distribution - Mass-WY"/>
    <n v="606820.88"/>
    <n v="245523.9793657127"/>
    <x v="5"/>
    <s v="BHP Elec Distribution-WY-Weston County"/>
  </r>
  <r>
    <s v="BH Power Inc."/>
    <x v="13"/>
    <s v="BHP Electric Distribution - Mass-WY"/>
    <n v="511982.76"/>
    <n v="248595.58233185072"/>
    <x v="5"/>
    <s v="BHP Elec Distribution-WY-Meters &amp; Transformers"/>
  </r>
  <r>
    <s v="BH Power Inc."/>
    <x v="22"/>
    <s v="BHP Electric 69KV Distrib Lines-SD"/>
    <n v="343910.76"/>
    <n v="248813.11310660132"/>
    <x v="5"/>
    <s v="BHP Elec 69KV D Line-SD 3.21-CUSTER-MINNEKAHTA-Fall River SD"/>
  </r>
  <r>
    <s v="BH Power Inc."/>
    <x v="1"/>
    <s v="BHP Elec Gen-Neil Simpson II"/>
    <n v="2339821.66"/>
    <n v="249146.55619350111"/>
    <x v="5"/>
    <s v="BHP Elec Gen-Steam-NEIL SIMPSON 2"/>
  </r>
  <r>
    <s v="BH Power Inc."/>
    <x v="35"/>
    <s v="BHP General Plant - State Wide-SD"/>
    <n v="579915.61"/>
    <n v="250543.481866482"/>
    <x v="5"/>
    <s v="BHP Gen Plant Other-SD Tax District 0199"/>
  </r>
  <r>
    <s v="BH Power Inc."/>
    <x v="32"/>
    <s v="BHP Electric Transmission Lines-WY"/>
    <n v="5106989.9000000004"/>
    <n v="253615.82513864699"/>
    <x v="5"/>
    <s v="BHP Elec T Line-WY 1.16 OSAGE-LANGE 230KV"/>
  </r>
  <r>
    <s v="BH Power Inc."/>
    <x v="55"/>
    <s v="BHP Electric 69KV Distrib Lines-SD"/>
    <n v="406991.93"/>
    <n v="254478.46203412069"/>
    <x v="5"/>
    <s v="BHP Elec 69KV D Line-SD 3.28-YELLOW CREEK-PLUMA (DC)-Lawrence SD"/>
  </r>
  <r>
    <s v="BH Power Inc."/>
    <x v="55"/>
    <s v="BHP Electric 69KV Distrib Lines-SD"/>
    <n v="375365.66000000003"/>
    <n v="255746.43246269578"/>
    <x v="5"/>
    <s v="BHP Elec 69KV D Line-SD 3.35-TAP TO 44TH ST. SUB-Pennington SD"/>
  </r>
  <r>
    <s v="BH Power Inc."/>
    <x v="21"/>
    <s v="BHP Electric Substations-WY"/>
    <n v="454485.07"/>
    <n v="256412.91430675981"/>
    <x v="5"/>
    <s v="BHP Elec Sub - WY 15 - NSI 69/4.16KV SUB - EAST (D)"/>
  </r>
  <r>
    <s v="BH Power Inc."/>
    <x v="22"/>
    <s v="BHP Electric 69KV Distrib Lines-MT"/>
    <n v="285376.06"/>
    <n v="257788.65619686581"/>
    <x v="5"/>
    <s v="BHP Elec 69KV D Line-MT 3.18-SUNDANCE HILL-BELLE CREEK-Carter MT"/>
  </r>
  <r>
    <s v="BH Power Inc."/>
    <x v="44"/>
    <s v="BHP Electric Transmission Lines-SD"/>
    <n v="4854077.41"/>
    <n v="259461.97451292959"/>
    <x v="5"/>
    <s v="BHP Elec T Line-SD 1.04-WEST HILL-STEGALL - 230KV"/>
  </r>
  <r>
    <s v="BH Power Inc."/>
    <x v="55"/>
    <s v="BHP Electric 69KV Distrib Lines-SD"/>
    <n v="943830.31"/>
    <n v="259751.39951939601"/>
    <x v="5"/>
    <s v="BHP Elec 69KV D Line-SD 3.08-KIRK-SUNDANCE HILL #2-Lawrence SD"/>
  </r>
  <r>
    <s v="BH Power Inc."/>
    <x v="21"/>
    <s v="BHP Electric Substations-SD"/>
    <n v="1374662.1400000001"/>
    <n v="260776.89531320753"/>
    <x v="5"/>
    <s v="BHP Elec Sub - SD 40 - S FIFTH STREET SUB (D)"/>
  </r>
  <r>
    <s v="BH Power Inc."/>
    <x v="26"/>
    <s v="BHP Electric Distribution - Mass-SD"/>
    <n v="482260.52"/>
    <n v="263543.24729441258"/>
    <x v="5"/>
    <s v="BHP Elec Distribution-SD-Fall River County"/>
  </r>
  <r>
    <s v="BH Power Inc."/>
    <x v="12"/>
    <s v="BHP Electric Distribution - Mass-WY"/>
    <n v="892642.84"/>
    <n v="263789.76805452671"/>
    <x v="5"/>
    <s v="BHP Elec Distribution-WY-Weston County"/>
  </r>
  <r>
    <s v="BH Power Inc."/>
    <x v="21"/>
    <s v="BHP Electric Substations-SD"/>
    <n v="2025707.88"/>
    <n v="266218.42379010038"/>
    <x v="5"/>
    <s v="BHP Elec Sub - SD 107 - SUNDANCE HILL SUB 4160 (D)"/>
  </r>
  <r>
    <s v="BH Power Inc."/>
    <x v="53"/>
    <s v="BHP General Plant-Land/Buildings-SD"/>
    <n v="2556756.17"/>
    <n v="266598.51878798119"/>
    <x v="5"/>
    <s v="BHP Gen Plant Land/Buildings-SD-Rapid City Truck Barn"/>
  </r>
  <r>
    <s v="BH Power Inc."/>
    <x v="44"/>
    <s v="BHP Electric Transmission Lines-SD"/>
    <n v="382590.88"/>
    <n v="267859.62884120061"/>
    <x v="5"/>
    <s v="BHP Elec T Line-SD 1.01-WYODAK-LOOKOUT - 230KV"/>
  </r>
  <r>
    <s v="BH Power Inc."/>
    <x v="28"/>
    <s v="BHP General Plant - Tower Sites-SD"/>
    <n v="743196.6"/>
    <n v="269377.66956660955"/>
    <x v="5"/>
    <s v="BHP Gen Plant Tower Sites-SD-Mount Coolidge Communication Site"/>
  </r>
  <r>
    <s v="BH Power Inc."/>
    <x v="21"/>
    <s v="BHP Electric Substations-SD"/>
    <n v="419829.64"/>
    <n v="270300.14066445583"/>
    <x v="5"/>
    <s v="BHP Elec Sub - SD 32 - HILL CITY 69/24.9KV SUB (D)"/>
  </r>
  <r>
    <s v="BH Power Inc."/>
    <x v="21"/>
    <s v="BHP Electric Substations-WY"/>
    <n v="1452997.08"/>
    <n v="272145.13439017982"/>
    <x v="5"/>
    <s v="BHP Elec Sub - WY 11 - WYOMING REFINING (D)"/>
  </r>
  <r>
    <s v="BH Power Inc."/>
    <x v="55"/>
    <s v="BHP Electric 69KV Distrib Lines-SD"/>
    <n v="499199.12"/>
    <n v="278181.9015282105"/>
    <x v="5"/>
    <s v="BHP Elec 69KV D Line-SD 3.12-PACTOLA-BEN FRENCH #2-Pennington SD"/>
  </r>
  <r>
    <s v="BH Power Inc."/>
    <x v="21"/>
    <s v="BHP Electric Substations-SD"/>
    <n v="475221.46"/>
    <n v="280330.0300590634"/>
    <x v="5"/>
    <s v="BHP Elec Sub - SD 26 - CROSS ST SUB 69/12.47 (D)"/>
  </r>
  <r>
    <s v="BH Power Inc."/>
    <x v="21"/>
    <s v="BHP Electric Substations-SD"/>
    <n v="427065.21"/>
    <n v="281099.8761853372"/>
    <x v="5"/>
    <s v="BHP Elec Sub - SD 69 - CUSTER 26/12KV SUB (D)"/>
  </r>
  <r>
    <s v="BH Power Inc."/>
    <x v="3"/>
    <s v="BHP Elec Gen-Neil Simpson II"/>
    <n v="496811.38"/>
    <n v="282887.53457314341"/>
    <x v="5"/>
    <s v="BHP Elec Gen-Steam-NEIL SIMPSON 2/WYGEN 3 Unit 1"/>
  </r>
  <r>
    <s v="BH Power Inc."/>
    <x v="55"/>
    <s v="BHP Electric 69KV Distrib Lines-SD"/>
    <n v="633887.03"/>
    <n v="285370.69222340058"/>
    <x v="5"/>
    <s v="BHP Elec 69KV D Line-SD 3.13-PACTOLA-CUSTER-Custer SD"/>
  </r>
  <r>
    <s v="BH Power Inc."/>
    <x v="21"/>
    <s v="BHP Electric Substations-SD"/>
    <n v="663941.82999999996"/>
    <n v="286865.8808085944"/>
    <x v="5"/>
    <s v="BHP Elec Sub - SD 77 - 38TH STREET SUB (D)"/>
  </r>
  <r>
    <s v="BH Power Inc."/>
    <x v="21"/>
    <s v="BHP Electric Substations-SD"/>
    <n v="380852.42"/>
    <n v="288496.88479779323"/>
    <x v="5"/>
    <s v="BHP Elec Sub - SD 47 - TROJAN SUB (D)"/>
  </r>
  <r>
    <s v="BH Power Inc."/>
    <x v="44"/>
    <s v="BHP Electric Transmission Lines-SD"/>
    <n v="5611911.6299999999"/>
    <n v="294603.81083434081"/>
    <x v="5"/>
    <s v="BHP Elec T Line-SD 1.23-SOUTH RAPID CITY TO WEST HILL - 230KV"/>
  </r>
  <r>
    <s v="BH Power Inc."/>
    <x v="21"/>
    <s v="BHP Electric Substations-SD"/>
    <n v="979073.06"/>
    <n v="295011.78583144525"/>
    <x v="5"/>
    <s v="BHP Elec Sub - SD 96 - SPEARFISH PARK SUB (D)"/>
  </r>
  <r>
    <s v="BH Power Inc."/>
    <x v="64"/>
    <s v="BHP Elec Gen-Wyodak Plant"/>
    <n v="345155.09"/>
    <n v="300671.18082027219"/>
    <x v="5"/>
    <s v="BHP Elec Gen-Steam-WYODAK 1 Joint Plant Unit 1"/>
  </r>
  <r>
    <s v="BH Power Inc."/>
    <x v="22"/>
    <s v="BHP Electric 69KV Distrib Lines-SD"/>
    <n v="841804.44000000006"/>
    <n v="303268.15224615572"/>
    <x v="5"/>
    <s v="BHP Elec 69KV D Line-SD 3.13-PACTOLA-CUSTER-Pennington SD"/>
  </r>
  <r>
    <s v="BH Power Inc."/>
    <x v="22"/>
    <s v="BHP Electric 69KV Distrib Lines-SD"/>
    <n v="1206274.75"/>
    <n v="306778.88934516913"/>
    <x v="5"/>
    <s v="BHP Elec 69KV D Line-SD 3.07-YELLOW CREEK-SUNDANCE HILL #1-Lawrence SD"/>
  </r>
  <r>
    <s v="BH Power Inc."/>
    <x v="26"/>
    <s v="BHP Electric Distribution - Mass-SD"/>
    <n v="806944.6"/>
    <n v="307755.18390456698"/>
    <x v="5"/>
    <s v="BHP Elec Distribution-SD-Custer County"/>
  </r>
  <r>
    <s v="BH Power Inc."/>
    <x v="55"/>
    <s v="BHP Electric 69KV Distrib Lines-MT"/>
    <n v="233036.93"/>
    <n v="307972.77073386032"/>
    <x v="5"/>
    <s v="BHP Elec 69KV D Line-MT 3.18-SUNDANCE HILL-BELLE CREEK-Carter MT"/>
  </r>
  <r>
    <s v="BH Power Inc."/>
    <x v="21"/>
    <s v="BHP Electric Substations-SD"/>
    <n v="1533036.87"/>
    <n v="309692.50338829408"/>
    <x v="5"/>
    <s v="BHP Elec Sub - SD 103 - CLEVELAND STREET SUB (D)"/>
  </r>
  <r>
    <s v="BH Power Inc."/>
    <x v="10"/>
    <s v="BHP Electric Distribution - Mass-WY"/>
    <n v="608000.45000000007"/>
    <n v="310296.94409176498"/>
    <x v="5"/>
    <s v="BHP Elec Distribution-WY-Meters &amp; Transformers"/>
  </r>
  <r>
    <s v="BH Power Inc."/>
    <x v="21"/>
    <s v="BHP Electric Substations-WY"/>
    <n v="816210.33000000007"/>
    <n v="310730.49469696631"/>
    <x v="5"/>
    <s v="BHP Elec Sub - WY 28 - OSAGE 230KV SUB (D)"/>
  </r>
  <r>
    <s v="BH Power Inc."/>
    <x v="21"/>
    <s v="BHP Electric Substations-SD"/>
    <n v="588997.63"/>
    <n v="317704.86191275716"/>
    <x v="5"/>
    <s v="BHP Elec Sub - SD 81 - MERILLAT -EAST SUB (D)"/>
  </r>
  <r>
    <s v="BH Power Inc."/>
    <x v="55"/>
    <s v="BHP Electric 69KV Distrib Lines-SD"/>
    <n v="617713.45000000007"/>
    <n v="319519.06450618099"/>
    <x v="5"/>
    <s v="BHP Elec 69KV D Line-SD 3.42-PIEDMONT SUB 69KV TAP LINE-Meade SD"/>
  </r>
  <r>
    <s v="BH Power Inc."/>
    <x v="22"/>
    <s v="BHP Electric 69KV Distrib Lines-SD"/>
    <n v="1780716.73"/>
    <n v="319832.24715725431"/>
    <x v="5"/>
    <s v="BHP Elec 69KV D Line-SD 3.10-STURGIS-LANGE-Meade SD"/>
  </r>
  <r>
    <s v="BH Power Inc."/>
    <x v="12"/>
    <s v="BHP Electric Distribution - Mass-WY"/>
    <n v="1323695.71"/>
    <n v="327727.82442262501"/>
    <x v="5"/>
    <s v="BHP Elec Distribution-WY-Campbell County"/>
  </r>
  <r>
    <s v="BH Power Inc."/>
    <x v="22"/>
    <s v="BHP Electric 69KV Distrib Lines-SD"/>
    <n v="1092084.52"/>
    <n v="328148.65486608085"/>
    <x v="5"/>
    <s v="BHP Elec 69KV D Line-SD 3.31-PLUMA-WHITEWOOD-Lawrence SD"/>
  </r>
  <r>
    <s v="BH Power Inc."/>
    <x v="3"/>
    <s v="BHP Elec Gen-Neil Simpson II"/>
    <n v="1359559.65"/>
    <n v="328790.67921470391"/>
    <x v="5"/>
    <s v="BHP Elec Gen-Steam-NEIL SIMPSON 2"/>
  </r>
  <r>
    <s v="BH Power Inc."/>
    <x v="21"/>
    <s v="BHP Electric Substations-SD"/>
    <n v="645462.21"/>
    <n v="332834.1518240741"/>
    <x v="5"/>
    <s v="BHP Elec Sub - SD 34 - MERILLAT-WEST SUB (D)"/>
  </r>
  <r>
    <s v="BH Power Inc."/>
    <x v="53"/>
    <s v="BHP General Plant-Land/Buildings-SD"/>
    <n v="2249447.2599999998"/>
    <n v="334894.72729662061"/>
    <x v="5"/>
    <s v="BHP Gen Plant Land/Buildings-SD-Sturgis Office"/>
  </r>
  <r>
    <s v="BH Power Inc."/>
    <x v="21"/>
    <s v="BHP Electric Substations-SD"/>
    <n v="360133.39"/>
    <n v="336673.12581859768"/>
    <x v="5"/>
    <s v="BHP Elec Sub - SD 45 - MOBILE SUB-CAMPBELL ST (D)"/>
  </r>
  <r>
    <s v="BH Power Inc."/>
    <x v="55"/>
    <s v="BHP Electric 69KV Distrib Lines-SD"/>
    <n v="1802728.49"/>
    <n v="337560.94276395562"/>
    <x v="5"/>
    <s v="BHP Elec 69KV D Line-SD 3.15-CUSTER-WEST HILL-Custer SD"/>
  </r>
  <r>
    <s v="BH Power Inc."/>
    <x v="21"/>
    <s v="BHP Electric Substations-WY"/>
    <n v="643636.01"/>
    <n v="338235.9541351556"/>
    <x v="5"/>
    <s v="BHP Elec Sub - WY 20 - NSI 69/4.16KV SUB - WEST (D)"/>
  </r>
  <r>
    <s v="BH Power Inc."/>
    <x v="21"/>
    <s v="BHP Electric Substations-SD"/>
    <n v="759571.39"/>
    <n v="338734.51155490562"/>
    <x v="5"/>
    <s v="BHP Elec Sub - SD 86 - PIEDMONT SUB (D)"/>
  </r>
  <r>
    <s v="BH Power Inc."/>
    <x v="47"/>
    <s v="BHP Electric Substations-SD"/>
    <n v="939529.46"/>
    <n v="339377.384160735"/>
    <x v="5"/>
    <s v="BHP Elec Sub - SD 89 - DC TIE (T)"/>
  </r>
  <r>
    <s v="BH Power Inc."/>
    <x v="47"/>
    <s v="BHP Electric Substations-WY"/>
    <n v="418317.79000000004"/>
    <n v="340505.13123002643"/>
    <x v="5"/>
    <s v="BHP Elec Sub - WY 03 - WYODAK 230KV SUB (T)"/>
  </r>
  <r>
    <s v="BH Power Inc."/>
    <x v="27"/>
    <s v="BHP General Plant - State Wide-SD"/>
    <n v="339212.87"/>
    <n v="346128.11826976278"/>
    <x v="5"/>
    <s v="BHP Gen Plant Other-SD Tax District 0199"/>
  </r>
  <r>
    <s v="BH Power Inc."/>
    <x v="55"/>
    <s v="BHP Electric 69KV Distrib Lines-WY"/>
    <n v="2201199.06"/>
    <n v="356124.22568471823"/>
    <x v="5"/>
    <s v="BHP Elec 69KV D Line-WY 3.05-OSAGE-NEWCASTLE NORTH_x000a_-Weston  WY"/>
  </r>
  <r>
    <s v="BH Power Inc."/>
    <x v="22"/>
    <s v="BHP Electric 69KV Distrib Lines-WY"/>
    <n v="504075.5"/>
    <n v="356853.28001906455"/>
    <x v="5"/>
    <s v="BHP Elec 69KV D Line-WY 3.23-OSAGE-UPTON-Weston  WY"/>
  </r>
  <r>
    <s v="BH Power Inc."/>
    <x v="22"/>
    <s v="BHP Electric 69KV Distrib Lines-SD"/>
    <n v="1381146.69"/>
    <n v="356991.08655968984"/>
    <x v="5"/>
    <s v="BHP Elec 69KV D Line-SD 3.06-PACTOLA-PLUMA-Lawrence SD"/>
  </r>
  <r>
    <s v="BH Power Inc."/>
    <x v="22"/>
    <s v="BHP Electric 69KV Distrib Lines-SD"/>
    <n v="2071798.39"/>
    <n v="358673.4637911602"/>
    <x v="5"/>
    <s v="BHP Elec 69KV D Line-SD 3.15-CUSTER-WEST HILL-Custer SD"/>
  </r>
  <r>
    <s v="BH Power Inc."/>
    <x v="11"/>
    <s v="BHP Electric Substations-NE"/>
    <n v="979979.76"/>
    <n v="361725.37122786761"/>
    <x v="5"/>
    <s v="BHP Elec Sub - NE 01 - STEGALL 230KV SUB (T)"/>
  </r>
  <r>
    <s v="BH Power Inc."/>
    <x v="21"/>
    <s v="BHP Electric Substations-WY"/>
    <n v="2212315.35"/>
    <n v="363773.48785581638"/>
    <x v="5"/>
    <s v="BHP Elec Sub - WY 02 - NSI 69KV SUB (D)"/>
  </r>
  <r>
    <s v="BH Power Inc."/>
    <x v="49"/>
    <s v="BHP General Plant - State Wide-SD"/>
    <n v="1508262.12"/>
    <n v="366597.27607303712"/>
    <x v="5"/>
    <s v="BHP Gen Plant Other-SD Tax District 0199"/>
  </r>
  <r>
    <s v="BH Power Inc."/>
    <x v="21"/>
    <s v="BHP Electric Substations-SD"/>
    <n v="907636.94000000006"/>
    <n v="367287.99449550832"/>
    <x v="5"/>
    <s v="BHP Elec Sub - SD 75 - 44TH STREET SUB (D)"/>
  </r>
  <r>
    <s v="BH Power Inc."/>
    <x v="55"/>
    <s v="BHP Electric 69KV Distrib Lines-SD"/>
    <n v="1128577.49"/>
    <n v="370501.47210432176"/>
    <x v="5"/>
    <s v="BHP Elec 69KV D Line-SD 3.06-PACTOLA-PLUMA-Lawrence SD"/>
  </r>
  <r>
    <s v="BH Power Inc."/>
    <x v="44"/>
    <s v="BHP Electric Transmission Lines-WY"/>
    <n v="5256191.38"/>
    <n v="370534.31778056541"/>
    <x v="5"/>
    <s v="BHP Elec T Line-WY 1.16 OSAGE-LANGE 230KV"/>
  </r>
  <r>
    <s v="BH Power Inc."/>
    <x v="21"/>
    <s v="BHP Electric Substations-SD"/>
    <n v="818488.82000000007"/>
    <n v="371682.84147895215"/>
    <x v="5"/>
    <s v="BHP Elec Sub - SD 65 - HOT SPRINGS CITY SUB (D)"/>
  </r>
  <r>
    <s v="BH Power Inc."/>
    <x v="21"/>
    <s v="BHP Electric Substations-SD"/>
    <n v="677809.99"/>
    <n v="374856.38125809142"/>
    <x v="5"/>
    <s v="BHP Elec Sub - SD 76 - SPRUCE GULCH SUB (D)"/>
  </r>
  <r>
    <s v="BH Power Inc."/>
    <x v="22"/>
    <s v="BHP Electric 69KV Distrib Lines-SD"/>
    <n v="524697.41"/>
    <n v="376522.14667772281"/>
    <x v="5"/>
    <s v="BHP Elec 69KV D Line-SD 3.21-CUSTER-MINNEKAHTA-Custer SD"/>
  </r>
  <r>
    <s v="BH Power Inc."/>
    <x v="55"/>
    <s v="BHP Electric 69KV Distrib Lines-SD"/>
    <n v="1518696.94"/>
    <n v="377646.6857846388"/>
    <x v="5"/>
    <s v="BHP Elec 69KV D Line-SD 3.16-WEST HILL-EDGEMONT-Fall River SD"/>
  </r>
  <r>
    <s v="BH Power Inc."/>
    <x v="26"/>
    <s v="BHP Electric Distribution - Mass-SD"/>
    <n v="913361"/>
    <n v="379545.177801101"/>
    <x v="5"/>
    <s v="BHP Elec Distribution-SD-Butte County"/>
  </r>
  <r>
    <s v="BH Power Inc."/>
    <x v="46"/>
    <s v="BHP General Plant-Land/Buildings-SD"/>
    <n v="1039405.23"/>
    <n v="386831.18048779678"/>
    <x v="5"/>
    <s v="BHP Gen Plant Land/Buildings-SD-RC Campus - Catron Blvd."/>
  </r>
  <r>
    <s v="BH Power Inc."/>
    <x v="23"/>
    <s v="BHP Electric Distribution - Mass-SD"/>
    <n v="3567635.14"/>
    <n v="393071.45246875443"/>
    <x v="5"/>
    <s v="BHP Elec Distribution-SD-Lawrence County"/>
  </r>
  <r>
    <s v="BH Power Inc."/>
    <x v="21"/>
    <s v="BHP Electric Substations-SD"/>
    <n v="2172413.11"/>
    <n v="399023.92673355236"/>
    <x v="5"/>
    <s v="BHP Elec Sub - SD 46 - EAST NORTH STREET SUB (D)"/>
  </r>
  <r>
    <s v="BH Power Inc."/>
    <x v="11"/>
    <s v="BHP Electric Substations-SD"/>
    <n v="1687934.8900000001"/>
    <n v="401632.65139499254"/>
    <x v="5"/>
    <s v="BHP Elec Sub - SD 97 - MINNEKAHTA 230KV SUB (T)"/>
  </r>
  <r>
    <s v="BH Power Inc."/>
    <x v="21"/>
    <s v="BHP Electric Substations-SD"/>
    <n v="714953.85"/>
    <n v="402858.0651300606"/>
    <x v="5"/>
    <s v="BHP Elec Sub - SD 74 - MOUNTAIN VIEW SUB (D)"/>
  </r>
  <r>
    <s v="BH Power Inc."/>
    <x v="21"/>
    <s v="BHP Electric Substations-SD"/>
    <n v="721185.92"/>
    <n v="408017.69780799939"/>
    <x v="5"/>
    <s v="BHP Elec Sub - SD 87 - SUNDANCE HILL SUB (D)"/>
  </r>
  <r>
    <s v="BH Power Inc."/>
    <x v="11"/>
    <s v="BHP Electric Substations-WY"/>
    <n v="1589001.15"/>
    <n v="420811.10671155603"/>
    <x v="5"/>
    <s v="BHP Elec Sub - WY 40 - DAVE JOHNSTON 230KV SUB (PACIFICORP) (T)"/>
  </r>
  <r>
    <s v="BH Power Inc."/>
    <x v="10"/>
    <s v="BHP Electric Distribution - Mass-SD"/>
    <n v="3128929.18"/>
    <n v="421836.29947861342"/>
    <x v="5"/>
    <s v="BHP Elec Distribution-SD-Pennington County"/>
  </r>
  <r>
    <s v="BH Power Inc."/>
    <x v="61"/>
    <s v="BHP Elec Gen-Ben French Diesel"/>
    <n v="613000.25"/>
    <n v="431122.16290212853"/>
    <x v="5"/>
    <s v="BHP Elec Gen-Other-Ben French Diesel Common"/>
  </r>
  <r>
    <s v="BH Power Inc."/>
    <x v="22"/>
    <s v="BHP Electric 69KV Distrib Lines-SD"/>
    <n v="997750.78"/>
    <n v="432417.816682651"/>
    <x v="5"/>
    <s v="BHP Elec 69KV D Line-SD 3.36-RC SOUTHWEST LOOP-Pennington SD"/>
  </r>
  <r>
    <s v="BH Power Inc."/>
    <x v="22"/>
    <s v="BHP Electric 69KV Distrib Lines-SD"/>
    <n v="938041.53"/>
    <n v="433704.4032640793"/>
    <x v="5"/>
    <s v="BHP Elec 69KV D Line-SD 3.30-CAMPBELL ST.-LANGE (DC)-Pennington SD"/>
  </r>
  <r>
    <s v="BH Power Inc."/>
    <x v="22"/>
    <s v="BHP Electric Distribution - Mass-WY"/>
    <n v="1177171.4099999999"/>
    <n v="434007.50749211799"/>
    <x v="5"/>
    <s v="BHP Elec Distribution-WY-Weston County"/>
  </r>
  <r>
    <s v="BH Power Inc."/>
    <x v="26"/>
    <s v="BHP Electric Distribution - Mass-SD"/>
    <n v="1194457.48"/>
    <n v="435291.47750713181"/>
    <x v="5"/>
    <s v="BHP Elec Distribution-SD-Meade County"/>
  </r>
  <r>
    <s v="BH Power Inc."/>
    <x v="55"/>
    <s v="BHP Electric 69KV Distrib Lines-WY"/>
    <n v="443467.07"/>
    <n v="439697.33593690913"/>
    <x v="5"/>
    <s v="BHP Elec 69KV D Line-WY 3.23-OSAGE-UPTON-Weston  WY"/>
  </r>
  <r>
    <s v="BH Power Inc."/>
    <x v="62"/>
    <s v="BHP Elec Gen-Neil Simpson II"/>
    <n v="2038711.61"/>
    <n v="440992.56668059842"/>
    <x v="5"/>
    <s v="BHP Elec Gen-Steam-NEIL SIMPSON 2"/>
  </r>
  <r>
    <s v="BH Power Inc."/>
    <x v="44"/>
    <s v="BHP Electric Transmission Lines-NE"/>
    <n v="13168583.1"/>
    <n v="454282.80043475697"/>
    <x v="5"/>
    <s v="BHP Elec T Line-NE 1.04-WEST HILL-STEGALL - 230KV"/>
  </r>
  <r>
    <s v="BH Power Inc."/>
    <x v="21"/>
    <s v="BHP Electric Substations-SD"/>
    <n v="813215.37"/>
    <n v="455297.6674930416"/>
    <x v="5"/>
    <s v="BHP Elec Sub - SD 14 - KIRK SWITCH STATION (D)"/>
  </r>
  <r>
    <s v="BH Power Inc."/>
    <x v="21"/>
    <s v="BHP Electric Substations-SD"/>
    <n v="1418591.15"/>
    <n v="456691.41384467046"/>
    <x v="5"/>
    <s v="BHP Elec Sub - SD 24 - CUSTER SUB (D)"/>
  </r>
  <r>
    <s v="BH Power Inc."/>
    <x v="21"/>
    <s v="BHP Electric Substations-SD"/>
    <n v="1248838.48"/>
    <n v="460159.71102810052"/>
    <x v="5"/>
    <s v="BHP Elec Sub - SD 35 - PACTOLA SUB (D)"/>
  </r>
  <r>
    <s v="BH Power Inc."/>
    <x v="32"/>
    <s v="BHP Electric Transmission Lines-SD"/>
    <n v="9310390.7599999998"/>
    <n v="462358.9396487028"/>
    <x v="5"/>
    <s v="BHP Elec T Line-SD 1.16 - OSAGE- LANGE 230 KV"/>
  </r>
  <r>
    <s v="BH Power Inc."/>
    <x v="28"/>
    <s v="BHP General Plant - Tower Sites-SD"/>
    <n v="859637.31"/>
    <n v="464423.74135813711"/>
    <x v="5"/>
    <s v="BHP Gen Plant Tower Sites-SD-Terry Peak Communication Site"/>
  </r>
  <r>
    <s v="BH Power Inc."/>
    <x v="55"/>
    <s v="BHP Electric 69KV Distrib Lines-SD"/>
    <n v="930324.36"/>
    <n v="467450.60054095963"/>
    <x v="5"/>
    <s v="BHP Elec 69KV D Line-SD 3.13-PACTOLA-CUSTER-Pennington SD"/>
  </r>
  <r>
    <s v="BH Power Inc."/>
    <x v="14"/>
    <s v="BHP Electric Distribution - Mass-SD"/>
    <n v="980738.01"/>
    <n v="468298.31215110549"/>
    <x v="5"/>
    <s v="BHP Elec Distribution-SD-Fall River County"/>
  </r>
  <r>
    <s v="BH Power Inc."/>
    <x v="21"/>
    <s v="BHP Electric Substations-SD"/>
    <n v="916051.56"/>
    <n v="471020.97962276492"/>
    <x v="5"/>
    <s v="BHP Elec Sub - SD 84 - MALL 69/24.9KV SUB (D)"/>
  </r>
  <r>
    <s v="BH Power Inc."/>
    <x v="32"/>
    <s v="BHP Electric Transmission Lines-SD"/>
    <n v="1237849.55"/>
    <n v="481848.9447839628"/>
    <x v="5"/>
    <s v="BHP Elec T Line-SD 1.06-MINNEKAHTA-OSAGE - 230KV"/>
  </r>
  <r>
    <s v="BH Power Inc."/>
    <x v="21"/>
    <s v="BHP Electric Substations-SD"/>
    <n v="936840.8"/>
    <n v="486901.72613322455"/>
    <x v="5"/>
    <s v="BHP Elec Sub - SD 06 - BEN FRENCH 24.9KV SUB (D)"/>
  </r>
  <r>
    <s v="BH Power Inc."/>
    <x v="55"/>
    <s v="BHP Electric 69KV Distrib Lines-SD"/>
    <n v="2082563.13"/>
    <n v="498809.29728109401"/>
    <x v="5"/>
    <s v="BHP Elec 69KV D Line-SD 3.10-STURGIS-LANGE-Meade SD"/>
  </r>
  <r>
    <s v="BH Power Inc."/>
    <x v="21"/>
    <s v="BHP Electric Substations-SD"/>
    <n v="1664451.07"/>
    <n v="501227.71499614464"/>
    <x v="5"/>
    <s v="BHP Elec Sub - SD 28 - CEMETARY SUB (D)"/>
  </r>
  <r>
    <s v="BH Power Inc."/>
    <x v="27"/>
    <s v="BHP General Plant - State Wide-WY"/>
    <n v="491896.12"/>
    <n v="502354.152860464"/>
    <x v="5"/>
    <s v="BHP Gen Plant Other-WY Tax District 0801"/>
  </r>
  <r>
    <s v="BH Power Inc."/>
    <x v="21"/>
    <s v="BHP Electric Substations-SD"/>
    <n v="1449695.22"/>
    <n v="532048.93845450541"/>
    <x v="5"/>
    <s v="BHP Elec Sub - SD 51 - PLUMA SUB (D)"/>
  </r>
  <r>
    <s v="BH Power Inc."/>
    <x v="21"/>
    <s v="BHP Electric Substations-SD"/>
    <n v="2308027.06"/>
    <n v="540861.68184420059"/>
    <x v="5"/>
    <s v="BHP Elec Sub - SD 94 - SOUTH RAPID CITY SUB 12.47KV (D)"/>
  </r>
  <r>
    <s v="BH Power Inc."/>
    <x v="21"/>
    <s v="BHP Electric Substations-SD"/>
    <n v="2338844.7200000002"/>
    <n v="549613.54008339439"/>
    <x v="5"/>
    <s v="BHP Elec Sub - SD 85 - RADIO DRIVE SUB SW RC (D)"/>
  </r>
  <r>
    <s v="BH Power Inc."/>
    <x v="21"/>
    <s v="BHP Electric Substations-SD"/>
    <n v="1265662.71"/>
    <n v="565011.60899332643"/>
    <x v="5"/>
    <s v="BHP Elec Sub - SD 83 - STURGIS 12.47KV SUB (D)"/>
  </r>
  <r>
    <s v="BH Power Inc."/>
    <x v="55"/>
    <s v="BHP Electric 69KV Distrib Lines-SD"/>
    <n v="1579682.7000000002"/>
    <n v="600870.77291165211"/>
    <x v="5"/>
    <s v="BHP Elec 69KV D Line-SD 3.07-YELLOW CREEK-SUNDANCE HILL #1-Lawrence SD"/>
  </r>
  <r>
    <s v="BH Power Inc."/>
    <x v="44"/>
    <s v="BHP Electric Transmission Lines-SD"/>
    <n v="992458.23"/>
    <n v="609490.23083605955"/>
    <x v="5"/>
    <s v="BHP Elec T Line-SD 1.06-MINNEKAHTA-OSAGE - 230KV"/>
  </r>
  <r>
    <s v="BH Power Inc."/>
    <x v="37"/>
    <s v="BHP Electric Distribution - Mass-SD"/>
    <n v="1150046.1100000001"/>
    <n v="618977.78789253987"/>
    <x v="5"/>
    <s v="BHP Elec Distribution-SD-Pennington County"/>
  </r>
  <r>
    <s v="BH Power Inc."/>
    <x v="21"/>
    <s v="BHP Electric Substations-SD"/>
    <n v="1611950"/>
    <n v="619100.39216786122"/>
    <x v="5"/>
    <s v="BHP Elec Sub - SD 78 - CENTURY ROAD SUB (D)"/>
  </r>
  <r>
    <s v="BH Power Inc."/>
    <x v="29"/>
    <s v="BHP General Plant-Land/Buildings-SD"/>
    <n v="1146448.52"/>
    <n v="620463.16054551327"/>
    <x v="5"/>
    <s v="BHP Gen Plant Land/Buildings-SD-Rapid City Service Center"/>
  </r>
  <r>
    <s v="BH Power Inc."/>
    <x v="32"/>
    <s v="BHP Electric Transmission Lines-WY"/>
    <n v="1767729.17"/>
    <n v="623440.68131085602"/>
    <x v="5"/>
    <s v="BHP Elec T Line-WY 1.06-MINNEKAHTA-OSAGE - 230KV"/>
  </r>
  <r>
    <s v="BH Power Inc."/>
    <x v="12"/>
    <s v="BHP Electric Distribution - Mass-SD"/>
    <n v="2023965.53"/>
    <n v="625886.22521341068"/>
    <x v="5"/>
    <s v="BHP Elec Distribution-SD-Custer County"/>
  </r>
  <r>
    <s v="BH Power Inc."/>
    <x v="21"/>
    <s v="BHP Electric Substations-SD"/>
    <n v="1825525.35"/>
    <n v="639500.18591437733"/>
    <x v="5"/>
    <s v="BHP Elec Sub - SD 30 - FOURTH ST SUB (D)"/>
  </r>
  <r>
    <s v="BH Power Inc."/>
    <x v="55"/>
    <s v="BHP Electric 69KV Distrib Lines-SD"/>
    <n v="1227662.97"/>
    <n v="642675.11047256854"/>
    <x v="5"/>
    <s v="BHP Elec 69KV D Line-SD 3.36-RC SOUTHWEST LOOP-Pennington SD"/>
  </r>
  <r>
    <s v="BH Power Inc."/>
    <x v="44"/>
    <s v="BHP Electric Transmission Lines-SD"/>
    <n v="5516659.6399999997"/>
    <n v="645773.27928968309"/>
    <x v="5"/>
    <s v="BHP Elec T Line-SD 1.03-LANGE- SOUTH RAPID CITY - 230KV"/>
  </r>
  <r>
    <s v="BH Power Inc."/>
    <x v="21"/>
    <s v="BHP Electric Substations-WY"/>
    <n v="1210755.1200000001"/>
    <n v="650628.75317701278"/>
    <x v="5"/>
    <s v="BHP Elec Sub - WY 01 - OSAGE 69KV STEEL SUB (D)"/>
  </r>
  <r>
    <s v="BH Power Inc."/>
    <x v="31"/>
    <s v="BHP General Plant - State Wide-SD"/>
    <n v="1542625.48"/>
    <n v="652887.11310327845"/>
    <x v="5"/>
    <s v="BHP Gen Plant Other-SD Tax District 0199"/>
  </r>
  <r>
    <s v="BH Power Inc."/>
    <x v="21"/>
    <s v="BHP Electric Substations-SD"/>
    <n v="1689630.1"/>
    <n v="655525.99390122201"/>
    <x v="5"/>
    <s v="BHP Elec Sub - SD 73 - WHITEWOOD 69/24.9KV SUB (D)"/>
  </r>
  <r>
    <s v="BH Power Inc."/>
    <x v="3"/>
    <s v="BHP Elec Gen-Wyodak Plant"/>
    <n v="1290312.51"/>
    <n v="656923.54101280065"/>
    <x v="5"/>
    <s v="BHP Elec Gen-Steam-WYODAK 1 Joint Plant Unit 1"/>
  </r>
  <r>
    <s v="BH Power Inc."/>
    <x v="12"/>
    <s v="BHP Electric Distribution - Mass-SD"/>
    <n v="1886722.5"/>
    <n v="658766.14827831602"/>
    <x v="5"/>
    <s v="BHP Elec Distribution-SD-Butte County"/>
  </r>
  <r>
    <s v="BH Power Inc."/>
    <x v="33"/>
    <s v="BHP Electric Distribution - Mass-SD"/>
    <n v="1126211.1399999999"/>
    <n v="659047.87352349539"/>
    <x v="5"/>
    <s v="BHP Elec Distribution-SD-Pennington County"/>
  </r>
  <r>
    <s v="BH Power Inc."/>
    <x v="32"/>
    <s v="BHP Electric Transmission Lines-WY"/>
    <n v="10685515.050000001"/>
    <n v="666131.10869372252"/>
    <x v="5"/>
    <s v="BHP Elec T Line-WY 1.15 TECKLA-OSAGE 230KV"/>
  </r>
  <r>
    <s v="BH Power Inc."/>
    <x v="40"/>
    <s v="BHP Elec Gen-Prairie Gen-Cheyenne"/>
    <n v="4134538.3"/>
    <n v="666855.9037663627"/>
    <x v="5"/>
    <s v="BHP Elec Gen-Other-CPGS Common"/>
  </r>
  <r>
    <s v="BH Power Inc."/>
    <x v="44"/>
    <s v="BHP Electric Transmission Lines-WY"/>
    <n v="1081558.18"/>
    <n v="678595.40721907606"/>
    <x v="5"/>
    <s v="BHP Elec T Line-WY 1.06-MINNEKAHTA-OSAGE - 230KV"/>
  </r>
  <r>
    <s v="BH Power Inc."/>
    <x v="60"/>
    <s v="BHP Elec Gen-Lange CT"/>
    <n v="1564134.72"/>
    <n v="680168.76744807628"/>
    <x v="5"/>
    <s v="BHP Elec Gen-Other-Lange CT Unit 1"/>
  </r>
  <r>
    <s v="BH Power Inc."/>
    <x v="14"/>
    <s v="BHP Electric Distribution - Mass-SD"/>
    <n v="1507500.88"/>
    <n v="688657.26709255017"/>
    <x v="5"/>
    <s v="BHP Elec Distribution-SD-Butte County"/>
  </r>
  <r>
    <s v="BH Power Inc."/>
    <x v="55"/>
    <s v="BHP Electric 69KV Distrib Lines-SD"/>
    <n v="1930766.44"/>
    <n v="699392.77155494934"/>
    <x v="5"/>
    <s v="BHP Elec 69KV D Line-SD 3.31-PLUMA-WHITEWOOD-Lawrence SD"/>
  </r>
  <r>
    <s v="BH Power Inc."/>
    <x v="14"/>
    <s v="BHP Electric Distribution - Mass-SD"/>
    <n v="1758330.21"/>
    <n v="701157.88780175801"/>
    <x v="5"/>
    <s v="BHP Elec Distribution-SD-Custer County"/>
  </r>
  <r>
    <s v="BH Power Inc."/>
    <x v="34"/>
    <s v="BHP General Plant - State Wide-SD"/>
    <n v="1782438.3399999999"/>
    <n v="703493.77153052588"/>
    <x v="5"/>
    <s v="BHP Gen Plant Other-SD Tax District 0199"/>
  </r>
  <r>
    <s v="BH Power Inc."/>
    <x v="12"/>
    <s v="BHP Electric Distribution - Mass-SD"/>
    <n v="2606380.41"/>
    <n v="723479.64783935586"/>
    <x v="5"/>
    <s v="BHP Elec Distribution-SD-Fall River County"/>
  </r>
  <r>
    <s v="BH Power Inc."/>
    <x v="32"/>
    <s v="BHP Electric Transmission Lines-WY"/>
    <n v="4843319.2300000004"/>
    <n v="729057.14315146918"/>
    <x v="5"/>
    <s v="BHP Elec T Line-WY 1.11-DONKEY CREEK TO PUMPKIN BUTTES - 230KV"/>
  </r>
  <r>
    <s v="BH Power Inc."/>
    <x v="58"/>
    <s v="BHP General Plant - State Wide-SD"/>
    <n v="2034955.25"/>
    <n v="755839.14552205603"/>
    <x v="5"/>
    <s v="BHP Gen Plant Other-SD Tax District 0199"/>
  </r>
  <r>
    <s v="BH Power Inc."/>
    <x v="29"/>
    <s v="BHP General Plant-Land/Buildings-SD"/>
    <n v="912138.39"/>
    <n v="852464.51436499052"/>
    <x v="5"/>
    <s v="BHP Gen Plant Land/Buildings-SD-RC General Office"/>
  </r>
  <r>
    <s v="BH Power Inc."/>
    <x v="27"/>
    <s v="BHP Elec Gen-Neil Simpson II"/>
    <n v="844163.06"/>
    <n v="859660.49983267742"/>
    <x v="5"/>
    <s v="BHP Elec Gen-Steam-NEIL SIMPSON 2"/>
  </r>
  <r>
    <s v="BH Power Inc."/>
    <x v="55"/>
    <s v="BHP Electric 69KV Distrib Lines-SD"/>
    <n v="846775.57000000007"/>
    <n v="872678.57012478204"/>
    <x v="5"/>
    <s v="BHP Elec 69KV D Line-SD 3.21-CUSTER-MINNEKAHTA-Fall River SD"/>
  </r>
  <r>
    <s v="BH Power Inc."/>
    <x v="55"/>
    <s v="BHP Electric 69KV Distrib Lines-SD"/>
    <n v="1394929.1600000001"/>
    <n v="872766.3042046068"/>
    <x v="5"/>
    <s v="BHP Elec 69KV D Line-SD 3.30-CAMPBELL ST.-LANGE (DC)-Pennington SD"/>
  </r>
  <r>
    <s v="BH Power Inc."/>
    <x v="32"/>
    <s v="BHP Electric Transmission Lines-WY"/>
    <n v="6390983.5099999998"/>
    <n v="884611.17802840506"/>
    <x v="5"/>
    <s v="BHP Elec T Line-WY 1.12-PUMPKIN BUTTES TO WINDSTAR - 230KV"/>
  </r>
  <r>
    <s v="BH Power Inc."/>
    <x v="23"/>
    <s v="BHP Electric Distribution - Mass-SD"/>
    <n v="7272771.8300000001"/>
    <n v="910619.86521635624"/>
    <x v="5"/>
    <s v="BHP Elec Distribution-SD-Pennington County"/>
  </r>
  <r>
    <s v="BH Power Inc."/>
    <x v="21"/>
    <s v="BHP Electric Substations-SD"/>
    <n v="2267806.61"/>
    <n v="919436.54071202967"/>
    <x v="5"/>
    <s v="BHP Elec Sub - SD 91 - SOUTH RAPID CITY SUB (D)"/>
  </r>
  <r>
    <s v="BH Power Inc."/>
    <x v="21"/>
    <s v="BHP Electric Substations-WY"/>
    <n v="3639599.3200000003"/>
    <n v="980877.60295584309"/>
    <x v="5"/>
    <s v="BHP Elec Sub - WY 27 - WYODAK 230KV SUB (D)"/>
  </r>
  <r>
    <s v="BH Power Inc."/>
    <x v="32"/>
    <s v="BHP Electric Transmission Lines-SD"/>
    <n v="1794173.07"/>
    <n v="984908.01513816696"/>
    <x v="5"/>
    <s v="BHP Elec T Line-SD 1.02-LOOKOUT-LANGE - 230KV"/>
  </r>
  <r>
    <s v="BH Power Inc."/>
    <x v="26"/>
    <s v="BHP Electric Distribution - Mass-SD"/>
    <n v="2127851.7799999998"/>
    <n v="994756.57272328075"/>
    <x v="5"/>
    <s v="BHP Elec Distribution-SD-Lawrence County"/>
  </r>
  <r>
    <s v="BH Power Inc."/>
    <x v="22"/>
    <s v="BHP Electric Distribution - Mass-SD"/>
    <n v="3251616.38"/>
    <n v="997850.91350433254"/>
    <x v="5"/>
    <s v="BHP Elec Distribution-SD-Fall River County"/>
  </r>
  <r>
    <s v="BH Power Inc."/>
    <x v="22"/>
    <s v="BHP Electric Distribution - Mass-SD"/>
    <n v="3360465.46"/>
    <n v="1004159.8355448199"/>
    <x v="5"/>
    <s v="BHP Elec Distribution-SD-Butte County"/>
  </r>
  <r>
    <s v="BH Power Inc."/>
    <x v="40"/>
    <s v="BHP Elec Gen-Ben French CT"/>
    <n v="1349158.57"/>
    <n v="1041074.1307688199"/>
    <x v="5"/>
    <s v="BHP Elec Gen-Other-Ben French CT Common"/>
  </r>
  <r>
    <s v="BH Power Inc."/>
    <x v="32"/>
    <s v="BHP Electric Transmission Lines-WY"/>
    <n v="2737205.16"/>
    <n v="1047931.88853719"/>
    <x v="5"/>
    <s v="BHP Elec T Line-WY 1.07-OSAGE-WYODAK - 230KV"/>
  </r>
  <r>
    <s v="BH Power Inc."/>
    <x v="44"/>
    <s v="BHP Electric Transmission Lines-SD"/>
    <n v="15065436.970000001"/>
    <n v="1062035.41807587"/>
    <x v="5"/>
    <s v="BHP Elec T Line-SD 1.16 - OSAGE- LANGE 230 KV"/>
  </r>
  <r>
    <s v="BH Power Inc."/>
    <x v="44"/>
    <s v="BHP Electric Transmission Lines-WY"/>
    <n v="5150711.18"/>
    <n v="1104144.05548425"/>
    <x v="5"/>
    <s v="BHP Elec T Line-WY 1.11-DONKEY CREEK TO PUMPKIN BUTTES - 230KV"/>
  </r>
  <r>
    <s v="BH Power Inc."/>
    <x v="39"/>
    <s v="BHP Elec Gen-Prairie Gen-Cheyenne"/>
    <n v="6063142.4000000004"/>
    <n v="1115104.8137328001"/>
    <x v="5"/>
    <s v="BHP Elec Gen-Other-CPGS Combined Cycle"/>
  </r>
  <r>
    <s v="BH Power Inc."/>
    <x v="21"/>
    <s v="BHP Electric Substations-SD"/>
    <n v="1702949.9"/>
    <n v="1121190.8888786"/>
    <x v="5"/>
    <s v="BHP Elec Sub - SD 68 - WEST HILL SUB (D)"/>
  </r>
  <r>
    <s v="BH Power Inc."/>
    <x v="61"/>
    <s v="BHP Elec Gen-Corriedale Wind Farm"/>
    <n v="43629869.719999999"/>
    <n v="1126450.8105866599"/>
    <x v="5"/>
    <s v="BHP Elec Gen-Corriedale Wind Farm"/>
  </r>
  <r>
    <s v="BH Power Inc."/>
    <x v="32"/>
    <s v="BHP Electric Transmission Lines-WY"/>
    <n v="2695146.71"/>
    <n v="1127347.5106404701"/>
    <x v="5"/>
    <s v="BHP Elec T Line-WY 1.01-WYODAK-LOOKOUT - 230KV"/>
  </r>
  <r>
    <s v="BH Power Inc."/>
    <x v="39"/>
    <s v="BHP Elec Gen-Lange CT"/>
    <n v="2258592.35"/>
    <n v="1149750.67022061"/>
    <x v="5"/>
    <s v="BHP Elec Gen-Other-Lange CT Unit 1"/>
  </r>
  <r>
    <s v="BH Power Inc."/>
    <x v="60"/>
    <s v="BHP Elec Gen-Ben French CT"/>
    <n v="1325465.6600000001"/>
    <n v="1163473.6336580999"/>
    <x v="5"/>
    <s v="BHP Elec Gen-Other-Ben French CT Common"/>
  </r>
  <r>
    <s v="BH Power Inc."/>
    <x v="52"/>
    <s v="BHP General Plant-Land/Buildings-SD"/>
    <n v="2399064.98"/>
    <n v="1171040.5018750499"/>
    <x v="5"/>
    <s v="BHP Gen Plant Land/Buildings-SD-RC Campus - Catron Blvd."/>
  </r>
  <r>
    <s v="BH Power Inc."/>
    <x v="21"/>
    <s v="BHP Electric Substations-SD"/>
    <n v="2417337.12"/>
    <n v="1197378.8002202101"/>
    <x v="5"/>
    <s v="BHP Elec Sub - SD 05 - BEN FRENCH 69KV SUB (D)"/>
  </r>
  <r>
    <s v="BH Power Inc."/>
    <x v="21"/>
    <s v="BHP Electric Substations-SD"/>
    <n v="3046541.17"/>
    <n v="1202198.5881642899"/>
    <x v="5"/>
    <s v="BHP Elec Sub - SD 44 - WAREHOUSE (D)"/>
  </r>
  <r>
    <s v="BH Power Inc."/>
    <x v="22"/>
    <s v="BHP Electric 69KV Distrib Lines-SD"/>
    <n v="3665834.63"/>
    <n v="1220093.3097588599"/>
    <x v="5"/>
    <s v="BHP Elec 69KV D Line-SD 3.11-RAPID CITY LOOP-Pennington SD"/>
  </r>
  <r>
    <s v="BH Power Inc."/>
    <x v="44"/>
    <s v="BHP Electric Transmission Lines-WY"/>
    <n v="13856455.99"/>
    <n v="1226226.9711289201"/>
    <x v="5"/>
    <s v="BHP Elec T Line-WY 1.15 TECKLA-OSAGE 230KV"/>
  </r>
  <r>
    <s v="BH Power Inc."/>
    <x v="39"/>
    <s v="BHP Elec Gen-Neil Simpson CT"/>
    <n v="2170350.38"/>
    <n v="1231367.98555788"/>
    <x v="5"/>
    <s v="BHP Elec Gen-Other-Neil Simpson CT Unit 1"/>
  </r>
  <r>
    <s v="BH Power Inc."/>
    <x v="11"/>
    <s v="BHP Electric Substations-WY"/>
    <n v="4684705.13"/>
    <n v="1240638.46673277"/>
    <x v="5"/>
    <s v="BHP Elec Sub - WY 30 - WINDSTAR 230KV SUB (PACIFICORP) (T)"/>
  </r>
  <r>
    <s v="BH Power Inc."/>
    <x v="44"/>
    <s v="BHP Electric Transmission Lines-WY"/>
    <n v="1999497.77"/>
    <n v="1244797.3224923499"/>
    <x v="5"/>
    <s v="BHP Elec T Line-WY 1.07-OSAGE-WYODAK - 230KV"/>
  </r>
  <r>
    <s v="BH Power Inc."/>
    <x v="11"/>
    <s v="BHP Electric Substations-SD"/>
    <n v="2727426.23"/>
    <n v="1259983.78001346"/>
    <x v="5"/>
    <s v="BHP Elec Sub - SD 01 - RC 230/69KV LANGE SUB (T)"/>
  </r>
  <r>
    <s v="BH Power Inc."/>
    <x v="55"/>
    <s v="BHP Electric Distribution - Mass-WY"/>
    <n v="3294395.56"/>
    <n v="1277227.5755708599"/>
    <x v="5"/>
    <s v="BHP Elec Distribution-WY-Weston County"/>
  </r>
  <r>
    <s v="BH Power Inc."/>
    <x v="44"/>
    <s v="BHP Electric Transmission Lines-SD"/>
    <n v="1773356.49"/>
    <n v="1279355.89587229"/>
    <x v="5"/>
    <s v="BHP Elec T Line-SD 1.02-LOOKOUT-LANGE - 230KV"/>
  </r>
  <r>
    <s v="BH Power Inc."/>
    <x v="55"/>
    <s v="BHP Electric 69KV Distrib Lines-SD"/>
    <n v="1215666.25"/>
    <n v="1300170.7176230201"/>
    <x v="5"/>
    <s v="BHP Elec 69KV D Line-SD 3.21-CUSTER-MINNEKAHTA-Custer SD"/>
  </r>
  <r>
    <s v="BH Power Inc."/>
    <x v="11"/>
    <s v="BHP Electric Substations-SD"/>
    <n v="2441492.84"/>
    <n v="1309233.2325939999"/>
    <x v="5"/>
    <s v="BHP Elec Sub - SD 21 - WEST HILL 230/69KV SUB (T)"/>
  </r>
  <r>
    <s v="BH Power Inc."/>
    <x v="21"/>
    <s v="BHP Electric Substations-SD"/>
    <n v="3818490.01"/>
    <n v="1315432.3318042101"/>
    <x v="5"/>
    <s v="BHP Elec Sub - SD 98 - MINNEKAHTA 69KV SUB (D)"/>
  </r>
  <r>
    <s v="BH Power Inc."/>
    <x v="11"/>
    <s v="BHP Electric Substations-SD"/>
    <n v="2293242.86"/>
    <n v="1321920.3220732"/>
    <x v="5"/>
    <s v="BHP Elec Sub - SD 16 - YELLOW CREEK SUB (T)"/>
  </r>
  <r>
    <s v="BH Power Inc."/>
    <x v="63"/>
    <s v="BHP General Plant - State Wide-SD"/>
    <n v="6145288.9699999997"/>
    <n v="1326625.2102409799"/>
    <x v="5"/>
    <s v="BHP Gen Plant Other-SD Tax District 0199"/>
  </r>
  <r>
    <s v="BH Power Inc."/>
    <x v="22"/>
    <s v="BHP Electric Distribution - Mass-SD"/>
    <n v="3960466.06"/>
    <n v="1375841.00350031"/>
    <x v="5"/>
    <s v="BHP Elec Distribution-SD-Meade County"/>
  </r>
  <r>
    <s v="BH Power Inc."/>
    <x v="11"/>
    <s v="BHP Electric Substations-WY"/>
    <n v="2064134.68"/>
    <n v="1385915.8380713901"/>
    <x v="5"/>
    <s v="BHP Elec Sub - WY 03 - WYODAK 230KV SUB (T)"/>
  </r>
  <r>
    <s v="BH Power Inc."/>
    <x v="21"/>
    <s v="BHP Electric Substations-WY"/>
    <n v="2893129.8"/>
    <n v="1394064.9508466399"/>
    <x v="5"/>
    <s v="BHP Elec Sub - WY 22 - NSII 69KV SUB (D)"/>
  </r>
  <r>
    <s v="BH Power Inc."/>
    <x v="44"/>
    <s v="BHP Electric Transmission Lines-WY"/>
    <n v="7111611.2999999998"/>
    <n v="1397329.2132472801"/>
    <x v="5"/>
    <s v="BHP Elec T Line-WY 1.12-PUMPKIN BUTTES TO WINDSTAR - 230KV"/>
  </r>
  <r>
    <s v="BH Power Inc."/>
    <x v="11"/>
    <s v="BHP Electric Substations-WY"/>
    <n v="4203292.4000000004"/>
    <n v="1480527.5725328899"/>
    <x v="5"/>
    <s v="BHP Elec Sub - WY 07 - OSAGE 230KV SUB (T)"/>
  </r>
  <r>
    <s v="BH Power Inc."/>
    <x v="39"/>
    <s v="BHP Elec Gen-Prairie Gen-Cheyenne"/>
    <n v="7814185.79"/>
    <n v="1494807.56579762"/>
    <x v="5"/>
    <s v="BHP Elec Gen-Other-CPGS Common"/>
  </r>
  <r>
    <s v="BH Power Inc."/>
    <x v="22"/>
    <s v="BHP Electric Distribution - Mass-SD"/>
    <n v="6132253.5300000003"/>
    <n v="1526994.5716031"/>
    <x v="5"/>
    <s v="BHP Elec Distribution-SD-Custer County"/>
  </r>
  <r>
    <s v="BH Power Inc."/>
    <x v="11"/>
    <s v="BHP Electric Substations-SD"/>
    <n v="4544964.38"/>
    <n v="1548054.03488182"/>
    <x v="5"/>
    <s v="BHP Elec Sub - SD 88 - SOUTH RAPID CITY SUB (T)"/>
  </r>
  <r>
    <s v="BH Power Inc."/>
    <x v="11"/>
    <s v="BHP Electric Substations-SD"/>
    <n v="2551622.1"/>
    <n v="1604750.5335685399"/>
    <x v="5"/>
    <s v="BHP Elec Sub - SD 15 - LOOKOUT 230/69KV SUB (T)"/>
  </r>
  <r>
    <s v="BH Power Inc."/>
    <x v="44"/>
    <s v="BHP Electric Transmission Lines-WY"/>
    <n v="2275451.56"/>
    <n v="1653128.0973344601"/>
    <x v="5"/>
    <s v="BHP Elec T Line-WY 1.01-WYODAK-LOOKOUT - 230KV"/>
  </r>
  <r>
    <s v="BH Power Inc."/>
    <x v="21"/>
    <s v="BHP Electric Substations-SD"/>
    <n v="2711977.83"/>
    <n v="1692089.45437566"/>
    <x v="5"/>
    <s v="BHP Elec Sub - SD 93 - YELLOW CREEK SUB (D)"/>
  </r>
  <r>
    <s v="BH Power Inc."/>
    <x v="11"/>
    <s v="BHP Electric Substations-WY"/>
    <n v="6155035.2300000004"/>
    <n v="1752031.6572678401"/>
    <x v="5"/>
    <s v="BHP Elec Sub - WY 29 - DONKEY CREEK 230KV (T)"/>
  </r>
  <r>
    <s v="BH Power Inc."/>
    <x v="65"/>
    <s v="BHP Elec Gen-Neil Simpson II"/>
    <n v="15803334.57"/>
    <n v="1785072.0357949899"/>
    <x v="5"/>
    <s v="BHP Elec Gen-Steam-NEIL SIMPSON 2"/>
  </r>
  <r>
    <s v="BH Power Inc."/>
    <x v="55"/>
    <s v="BHP Electric 69KV Distrib Lines-SD"/>
    <n v="4916478.4400000004"/>
    <n v="1821641.44257125"/>
    <x v="5"/>
    <s v="BHP Elec 69KV D Line-SD 3.11-RAPID CITY LOOP-Pennington SD"/>
  </r>
  <r>
    <s v="BH Power Inc."/>
    <x v="14"/>
    <s v="BHP Electric Distribution - Mass-SD"/>
    <n v="3820188.8"/>
    <n v="1864218.4165478901"/>
    <x v="5"/>
    <s v="BHP Elec Distribution-SD-Meade County"/>
  </r>
  <r>
    <s v="BH Power Inc."/>
    <x v="26"/>
    <s v="BHP Electric Distribution - Mass-SD"/>
    <n v="5064837.34"/>
    <n v="2023034.64417282"/>
    <x v="5"/>
    <s v="BHP Elec Distribution-SD-Pennington County"/>
  </r>
  <r>
    <s v="BH Power Inc."/>
    <x v="21"/>
    <s v="BHP Electric Substations-SD"/>
    <n v="2980387.18"/>
    <n v="2048469.8742373399"/>
    <x v="5"/>
    <s v="BHP Elec Sub - SD 42 - USBR E RCTIE/CAMPBELL ST SUB (D)"/>
  </r>
  <r>
    <s v="BH Power Inc."/>
    <x v="61"/>
    <s v="BHP Elec Gen-Prairie Gen-Cheyenne"/>
    <n v="10947368.6"/>
    <n v="2219888.6388558201"/>
    <x v="5"/>
    <s v="BHP Elec Gen-Other-CPGS Common"/>
  </r>
  <r>
    <s v="BH Power Inc."/>
    <x v="21"/>
    <s v="BHP Electric Substations-SD"/>
    <n v="5463128.1500000004"/>
    <n v="2253168.6126737497"/>
    <x v="5"/>
    <s v="BHP Elec Sub - SD 92 - LOOKOUT 230/69KV SUB (D)"/>
  </r>
  <r>
    <s v="BH Power Inc."/>
    <x v="65"/>
    <s v="BHP Elec Gen-WYGen 3"/>
    <n v="10341974.619999999"/>
    <n v="2266334.68257603"/>
    <x v="5"/>
    <s v="BHP Elec Gen-Steam-WYGEN 3 Unit 1"/>
  </r>
  <r>
    <s v="BH Power Inc."/>
    <x v="53"/>
    <s v="BHP General Plant-Land/Buildings-SD"/>
    <n v="9130792.8399999999"/>
    <n v="2328594.8396078097"/>
    <x v="5"/>
    <s v="BHP Gen Plant Land/Buildings-SD-Rapid City Service Center"/>
  </r>
  <r>
    <s v="BH Power Inc."/>
    <x v="14"/>
    <s v="BHP Electric Distribution - Mass-SD"/>
    <n v="6181038.2300000004"/>
    <n v="2347140.8414050601"/>
    <x v="5"/>
    <s v="BHP Elec Distribution-SD-Lawrence County"/>
  </r>
  <r>
    <s v="BH Power Inc."/>
    <x v="1"/>
    <s v="BHP Elec Gen-Neil Simpson II"/>
    <n v="4418249.67"/>
    <n v="2557885.56943163"/>
    <x v="5"/>
    <s v="BHP Elec Gen-Steam-NEIL SIMPSON 2/WYGEN 3 Unit 1"/>
  </r>
  <r>
    <s v="BH Power Inc."/>
    <x v="55"/>
    <s v="BHP Electric Distribution - Mass-SD"/>
    <n v="8557297.5099999998"/>
    <n v="2908758.1764859296"/>
    <x v="5"/>
    <s v="BHP Elec Distribution-SD-Butte County"/>
  </r>
  <r>
    <s v="BH Power Inc."/>
    <x v="6"/>
    <s v="BHP Elec Gen-Neil Simpson II"/>
    <n v="25133559.899999999"/>
    <n v="3071193.1744519197"/>
    <x v="5"/>
    <s v="BHP Elec Gen-Steam-NEIL SIMPSON 2"/>
  </r>
  <r>
    <s v="BH Power Inc."/>
    <x v="22"/>
    <s v="BHP Electric Distribution - Mass-SD"/>
    <n v="7633209.2199999997"/>
    <n v="3184932.19283771"/>
    <x v="5"/>
    <s v="BHP Elec Distribution-SD-Lawrence County"/>
  </r>
  <r>
    <s v="BH Power Inc."/>
    <x v="55"/>
    <s v="BHP Electric Distribution - Mass-SD"/>
    <n v="8981386.2200000007"/>
    <n v="3255723.3859905698"/>
    <x v="5"/>
    <s v="BHP Elec Distribution-SD-Fall River County"/>
  </r>
  <r>
    <s v="BH Power Inc."/>
    <x v="61"/>
    <s v="BHP Elec Gen-Ben French CT"/>
    <n v="4243171.91"/>
    <n v="3305495.6065166299"/>
    <x v="5"/>
    <s v="BHP Elec Gen-Other-Ben French CT Unit 2"/>
  </r>
  <r>
    <s v="BH Power Inc."/>
    <x v="61"/>
    <s v="BHP Elec Gen-Ben French CT"/>
    <n v="4157771.46"/>
    <n v="3412944.9168262202"/>
    <x v="5"/>
    <s v="BHP Elec Gen-Other-Ben French CT Unit 1"/>
  </r>
  <r>
    <s v="BH Power Inc."/>
    <x v="53"/>
    <s v="BHP General Plant-Land/Buildings-SD"/>
    <n v="55932351.369999997"/>
    <n v="3436284.9128271597"/>
    <x v="5"/>
    <s v="BHP Gen Plant Land/Buildings-SD-RC Campus - Catron Blvd."/>
  </r>
  <r>
    <s v="BH Power Inc."/>
    <x v="21"/>
    <s v="BHP Electric Substations-SD"/>
    <n v="8644727.0500000007"/>
    <n v="3493689.0747359199"/>
    <x v="5"/>
    <s v="BHP Elec Sub - SD 37 - RC 230/69-24.9 LANGE SUB (D)"/>
  </r>
  <r>
    <s v="BH Power Inc."/>
    <x v="61"/>
    <s v="BHP Elec Gen-Ben French CT"/>
    <n v="4205771.8"/>
    <n v="3526395.0372152301"/>
    <x v="5"/>
    <s v="BHP Elec Gen-Other-Ben French CT Unit 3"/>
  </r>
  <r>
    <s v="BH Power Inc."/>
    <x v="55"/>
    <s v="BHP Electric Distribution - Mass-SD"/>
    <n v="7188053.2699999996"/>
    <n v="3561664.0289191296"/>
    <x v="5"/>
    <s v="BHP Elec Distribution-SD-Meade County"/>
  </r>
  <r>
    <s v="BH Power Inc."/>
    <x v="55"/>
    <s v="BHP Electric Distribution - Mass-SD"/>
    <n v="9477719.9100000001"/>
    <n v="3577621.0806378196"/>
    <x v="5"/>
    <s v="BHP Elec Distribution-SD-Custer County"/>
  </r>
  <r>
    <s v="BH Power Inc."/>
    <x v="12"/>
    <s v="BHP Electric Distribution - Mass-SD"/>
    <n v="8773331.2899999991"/>
    <n v="3628254.6571309799"/>
    <x v="5"/>
    <s v="BHP Elec Distribution-SD-Meade County"/>
  </r>
  <r>
    <s v="BH Power Inc."/>
    <x v="67"/>
    <s v="BHP Elec Gen-Neil Simpson II"/>
    <n v="16708381.32"/>
    <n v="3829969.4017956397"/>
    <x v="5"/>
    <s v="BHP Elec Gen-Steam-NEIL SIMPSON 2"/>
  </r>
  <r>
    <s v="BH Power Inc."/>
    <x v="12"/>
    <s v="BHP Electric Distribution - Mass-SD"/>
    <n v="11874796.51"/>
    <n v="3846616.3541337699"/>
    <x v="5"/>
    <s v="BHP Elec Distribution-SD-Lawrence County"/>
  </r>
  <r>
    <s v="BH Power Inc."/>
    <x v="66"/>
    <s v="BHP General Plant-Land/Buildings-SD"/>
    <n v="7405347.3499999996"/>
    <n v="3903554.9206528198"/>
    <x v="5"/>
    <s v="BHP Gen Plant Land/Buildings-SD-RC Campus - Catron Blvd."/>
  </r>
  <r>
    <s v="BH Power Inc."/>
    <x v="61"/>
    <s v="BHP Elec Gen-Ben French CT"/>
    <n v="5291510.5599999996"/>
    <n v="4446641.9521194305"/>
    <x v="5"/>
    <s v="BHP Elec Gen-Other-Ben French CT Unit 4"/>
  </r>
  <r>
    <s v="BH Power Inc."/>
    <x v="22"/>
    <s v="BHP Electric Distribution - Mass-SD"/>
    <n v="17538457.100000001"/>
    <n v="4832884.2964750398"/>
    <x v="5"/>
    <s v="BHP Elec Distribution-SD-Pennington County"/>
  </r>
  <r>
    <s v="BH Power Inc."/>
    <x v="13"/>
    <s v="BHP Electric Distribution - Mass-SD"/>
    <n v="13665698.060000001"/>
    <n v="5393017.4955390301"/>
    <x v="5"/>
    <s v="BHP Elec Distribution-SD-Meters &amp; Transformers"/>
  </r>
  <r>
    <s v="BH Power Inc."/>
    <x v="14"/>
    <s v="BHP Electric Distribution - Mass-SD"/>
    <n v="13107251.1"/>
    <n v="5681623.8515003398"/>
    <x v="5"/>
    <s v="BHP Elec Distribution-SD-Pennington County"/>
  </r>
  <r>
    <s v="BH Power Inc."/>
    <x v="1"/>
    <s v="BHP Elec Gen-Wyodak Plant"/>
    <n v="7532898.7400000002"/>
    <n v="6644777.01393067"/>
    <x v="5"/>
    <s v="BHP Elec Gen-Steam-WYODAK 1 Joint Plant Unit 1"/>
  </r>
  <r>
    <s v="BH Power Inc."/>
    <x v="11"/>
    <s v="BHP Electric Substations-SD"/>
    <n v="24134401.18"/>
    <n v="6794248.8199142404"/>
    <x v="5"/>
    <s v="BHP Elec Sub - SD 89 - DC TIE (T)"/>
  </r>
  <r>
    <s v="BH Power Inc."/>
    <x v="67"/>
    <s v="BHP Elec Gen-Wyodak Plant"/>
    <n v="15170486.51"/>
    <n v="7393970.86209499"/>
    <x v="5"/>
    <s v="BHP Elec Gen-Steam-WYODAK 1 Joint Plant Unit 1"/>
  </r>
  <r>
    <s v="BH Power Inc."/>
    <x v="65"/>
    <s v="BHP Elec Gen-Neil Simpson II"/>
    <n v="13055315.609999999"/>
    <n v="7728219.48226225"/>
    <x v="5"/>
    <s v="BHP Elec Gen-Steam-NEIL SIMPSON 2/WYGEN 3 Unit 1"/>
  </r>
  <r>
    <s v="BH Power Inc."/>
    <x v="55"/>
    <s v="BHP Electric Distribution - Mass-SD"/>
    <n v="17577474.870000001"/>
    <n v="7971515.6220205398"/>
    <x v="5"/>
    <s v="BHP Elec Distribution-SD-Lawrence County"/>
  </r>
  <r>
    <s v="BH Power Inc."/>
    <x v="65"/>
    <s v="BHP Elec Gen-Wyodak Plant"/>
    <n v="9215535.6899999995"/>
    <n v="9360088.2559989393"/>
    <x v="5"/>
    <s v="BHP Elec Gen-Steam-WYODAK 1 Joint Plant Unit 1"/>
  </r>
  <r>
    <s v="BH Power Inc."/>
    <x v="55"/>
    <s v="BHP Electric Distribution - Mass-SD"/>
    <n v="20070991.309999999"/>
    <n v="9418755.6669347901"/>
    <x v="5"/>
    <s v="BHP Elec Distribution-SD-Pennington County"/>
  </r>
  <r>
    <s v="BH Power Inc."/>
    <x v="10"/>
    <s v="BHP Electric Distribution - Mass-SD"/>
    <n v="25232130.32"/>
    <n v="9935675.7251445185"/>
    <x v="5"/>
    <s v="BHP Elec Distribution-SD-Meters &amp; Transformers"/>
  </r>
  <r>
    <s v="BH Power Inc."/>
    <x v="67"/>
    <s v="BHP Elec Gen-WYGen 3"/>
    <n v="63826290.759999998"/>
    <n v="11593711.68138765"/>
    <x v="5"/>
    <s v="BHP Elec Gen-Steam-WYGEN 3 Unit 1"/>
  </r>
  <r>
    <s v="BH Power Inc."/>
    <x v="61"/>
    <s v="BHP Elec Gen-Prairie Gen-Cheyenne"/>
    <n v="58690875.200000003"/>
    <n v="11921100.9466918"/>
    <x v="5"/>
    <s v="BHP Elec Gen-Other-CPGS Combined Cycle"/>
  </r>
  <r>
    <s v="BH Power Inc."/>
    <x v="61"/>
    <s v="BHP Elec Gen-Lange CT"/>
    <n v="28922854.23"/>
    <n v="12080818.98815481"/>
    <x v="5"/>
    <s v="BHP Elec Gen-Other-Lange CT Unit 1"/>
  </r>
  <r>
    <s v="BH Power Inc."/>
    <x v="67"/>
    <s v="BHP Elec Gen-Neil Simpson II"/>
    <n v="25168860.789999999"/>
    <n v="13373246.045889091"/>
    <x v="5"/>
    <s v="BHP Elec Gen-Steam-NEIL SIMPSON 2/WYGEN 3 Unit 1"/>
  </r>
  <r>
    <s v="BH Power Inc."/>
    <x v="6"/>
    <s v="BHP Elec Gen-WYGen 3"/>
    <n v="62811384.479999997"/>
    <n v="13472982.26816893"/>
    <x v="5"/>
    <s v="BHP Elec Gen-Steam-WYGEN 3 Unit 1"/>
  </r>
  <r>
    <s v="BH Power Inc."/>
    <x v="61"/>
    <s v="BHP Elec Gen-Neil Simpson CT"/>
    <n v="31044205.879999999"/>
    <n v="13476521.8564658"/>
    <x v="5"/>
    <s v="BHP Elec Gen-Other-Neil Simpson CT Unit 1"/>
  </r>
  <r>
    <s v="BH Power Inc."/>
    <x v="12"/>
    <s v="BHP Electric Distribution - Mass-SD"/>
    <n v="31351001.309999999"/>
    <n v="13601206.380984711"/>
    <x v="5"/>
    <s v="BHP Elec Distribution-SD-Pennington County"/>
  </r>
  <r>
    <s v="BH Power Inc."/>
    <x v="6"/>
    <s v="BHP Elec Gen-Neil Simpson II"/>
    <n v="68662316.349999994"/>
    <n v="35301856.234280623"/>
    <x v="5"/>
    <s v="BHP Elec Gen-Steam-NEIL SIMPSON 2/WYGEN 3 Unit 1"/>
  </r>
  <r>
    <s v="BH Power Inc."/>
    <x v="6"/>
    <s v="BHP Elec Gen-Wyodak Plant"/>
    <n v="81977918.280000001"/>
    <n v="44621369.115556911"/>
    <x v="5"/>
    <s v="BHP Elec Gen-Steam-WYODAK 1 Joint Plant Unit 1"/>
  </r>
  <r>
    <s v="BH Power Inc."/>
    <x v="0"/>
    <s v="BHP Electric Distribution - Mass-SD"/>
    <n v="8698369.0899999999"/>
    <n v="-696789.53092516016"/>
    <x v="6"/>
    <s v="BHP Elec Distribution-SD-Meters &amp; Transformers"/>
  </r>
  <r>
    <s v="BH Power Inc."/>
    <x v="2"/>
    <s v="BHP Electric Distribution - Mass-SD"/>
    <n v="1388649.37"/>
    <n v="-639984.37915991375"/>
    <x v="6"/>
    <s v="BHP Elec Distribution-SD-Meters &amp; Transformers"/>
  </r>
  <r>
    <s v="BH Power Inc."/>
    <x v="1"/>
    <s v="BHP Elec Gen-WYGen 3"/>
    <n v="5506429.46"/>
    <n v="-615239.58419261232"/>
    <x v="6"/>
    <s v="BHP Elec Gen-Steam-WYGEN 3 Unit 1"/>
  </r>
  <r>
    <s v="BH Power Inc."/>
    <x v="3"/>
    <s v="BHP Elec Gen-WYGen 3"/>
    <n v="82944.290000000008"/>
    <n v="-558585.53993743937"/>
    <x v="6"/>
    <s v="BHP Elec Gen-Steam-WYGEN 3 Unit 1"/>
  </r>
  <r>
    <s v="BH Power Inc."/>
    <x v="4"/>
    <s v="BHP Electric Distribution - Mass-SD"/>
    <n v="1751919.99"/>
    <n v="-525647.16187700466"/>
    <x v="6"/>
    <s v="BHP Elec Distribution-SD-Pennington County"/>
  </r>
  <r>
    <s v="BH Power Inc."/>
    <x v="4"/>
    <s v="BHP Electric Distribution - Mass-SD"/>
    <n v="1233563.1000000001"/>
    <n v="-272807.86826788599"/>
    <x v="6"/>
    <s v="BHP Elec Distribution-SD-Lawrence County"/>
  </r>
  <r>
    <s v="BH Power Inc."/>
    <x v="4"/>
    <s v="BHP Electric Distribution - Mass-SD"/>
    <n v="898341.53"/>
    <n v="-231233.7445444371"/>
    <x v="6"/>
    <s v="BHP Elec Distribution-SD-Custer County"/>
  </r>
  <r>
    <s v="BH Power Inc."/>
    <x v="4"/>
    <s v="BHP Electric Distribution - Mass-SD"/>
    <n v="1159739.22"/>
    <n v="-197891.34510803179"/>
    <x v="6"/>
    <s v="BHP Elec Distribution-SD-Meade County"/>
  </r>
  <r>
    <s v="BH Power Inc."/>
    <x v="4"/>
    <s v="BHP Electric Distribution - Mass-SD"/>
    <n v="650127.86"/>
    <n v="-122959.15680393561"/>
    <x v="6"/>
    <s v="BHP Elec Distribution-SD-Fall River County"/>
  </r>
  <r>
    <s v="BH Power Inc."/>
    <x v="4"/>
    <s v="BHP Electric Distribution - Mass-SD"/>
    <n v="291468.68"/>
    <n v="-112531.3088723259"/>
    <x v="6"/>
    <s v="BHP Elec Distribution-SD-Butte County"/>
  </r>
  <r>
    <s v="BH Power Inc."/>
    <x v="4"/>
    <s v="BHP Electric Distribution - Mass-WY"/>
    <n v="489585.08"/>
    <n v="-93139.836946608702"/>
    <x v="6"/>
    <s v="BHP Elec Distribution-WY-Weston County"/>
  </r>
  <r>
    <s v="BH Power Inc."/>
    <x v="5"/>
    <s v="BHP General Plant - State Wide-SD"/>
    <n v="190597.87"/>
    <n v="-82754.749527800901"/>
    <x v="6"/>
    <s v="BHP Gen Plant Other-SD Tax District 0199"/>
  </r>
  <r>
    <s v="BH Power Inc."/>
    <x v="2"/>
    <s v="BHP Electric Distribution - Mass-WY"/>
    <n v="55572.770000000004"/>
    <n v="-45472.811164234896"/>
    <x v="6"/>
    <s v="BHP Elec Distribution-WY-Meters &amp; Transformers"/>
  </r>
  <r>
    <s v="BH Power Inc."/>
    <x v="7"/>
    <s v="BHP General Plant-Land/Buildings-SD"/>
    <n v="64367.11"/>
    <n v="-12167.2414247946"/>
    <x v="6"/>
    <s v="BHP Gen Plant Land/Buildings-SD-Rapid City Service Center"/>
  </r>
  <r>
    <s v="BH Power Inc."/>
    <x v="0"/>
    <s v="BHP Electric Distribution - Mass-WY"/>
    <n v="86092.92"/>
    <n v="-12037.133129428501"/>
    <x v="6"/>
    <s v="BHP Elec Distribution-WY-Meters &amp; Transformers"/>
  </r>
  <r>
    <s v="BH Power Inc."/>
    <x v="7"/>
    <s v="BHP General Plant-Land/Buildings-SD"/>
    <n v="61148.08"/>
    <n v="-11558.751853588799"/>
    <x v="6"/>
    <s v="BHP Gen Plant Land/Buildings-SD-Sturgis Service/Distribution Center"/>
  </r>
  <r>
    <s v="BH Power Inc."/>
    <x v="4"/>
    <s v="BHP Electric Distribution - Mass-SD"/>
    <n v="38691.599999999999"/>
    <n v="-9870.5417227080015"/>
    <x v="6"/>
    <s v="BHP Elec Distribution-SD-Unspecified (CCNC Conversion)"/>
  </r>
  <r>
    <s v="BH Power Inc."/>
    <x v="4"/>
    <s v="BHP Electric Distribution - Mass-MT"/>
    <n v="50031.880000000005"/>
    <n v="-9426.0130884990995"/>
    <x v="6"/>
    <s v="BHP Elec Distribution-MT-Powder River County"/>
  </r>
  <r>
    <s v="BH Power Inc."/>
    <x v="7"/>
    <s v="BHP General Plant-Land/Buildings-SD"/>
    <n v="48274.79"/>
    <n v="-9125.3285204393997"/>
    <x v="6"/>
    <s v="BHP Gen Plant Land/Buildings-SD-Custer Warehouse"/>
  </r>
  <r>
    <s v="BH Power Inc."/>
    <x v="39"/>
    <s v="BHP Elec Gen-Ben French Diesel"/>
    <n v="134700.71"/>
    <n v="-7176.8782130786003"/>
    <x v="6"/>
    <s v="BHP Elec Gen-Other-Ben French Diesel Common"/>
  </r>
  <r>
    <s v="BH Power Inc."/>
    <x v="8"/>
    <s v="BHP Electric 69KV Distrib Lines-SD"/>
    <n v="212353.45"/>
    <n v="-4143.0762121119997"/>
    <x v="6"/>
    <s v="BHP Elec 69KV D Line-SD 3.36-RC SOUTHWEST LOOP-Pennington SD"/>
  </r>
  <r>
    <s v="BH Power Inc."/>
    <x v="9"/>
    <s v="BHP Electric Substations-SD"/>
    <n v="427303.03"/>
    <n v="-3586.3885150323999"/>
    <x v="6"/>
    <s v="BHP Elec Sub - SD 103 - CLEVELAND STREET SUB (D)"/>
  </r>
  <r>
    <s v="BH Power Inc."/>
    <x v="8"/>
    <s v="BHP Electric 69KV Distrib Lines-SD"/>
    <n v="151732.04"/>
    <n v="-3060.5415576"/>
    <x v="6"/>
    <s v="BHP Elec 69KV D Line-SD 3.30-CAMPBELL ST.-LANGE (DC)-Pennington SD"/>
  </r>
  <r>
    <s v="BH Power Inc."/>
    <x v="4"/>
    <s v="BHP Electric Distribution - Mass-WY"/>
    <n v="11501.35"/>
    <n v="-2664.6908101354002"/>
    <x v="6"/>
    <s v="BHP Elec Distribution-WY-Campbell County"/>
  </r>
  <r>
    <s v="BH Power Inc."/>
    <x v="10"/>
    <s v="BHP Electric Distribution - Mass-MT"/>
    <n v="-13861.970000000001"/>
    <n v="-2287.1337110402001"/>
    <x v="6"/>
    <s v="BHP Elec Distribution-MT-Powder River County"/>
  </r>
  <r>
    <s v="BH Power Inc."/>
    <x v="4"/>
    <s v="BHP Electric Distribution - Mass-MT"/>
    <n v="5386.75"/>
    <n v="-2277.3403425264"/>
    <x v="6"/>
    <s v="BHP Elec Distribution-MT-Carter County"/>
  </r>
  <r>
    <s v="BH Power Inc."/>
    <x v="2"/>
    <s v="BHP Electric Distribution - Mass-SD"/>
    <n v="1618.05"/>
    <n v="-2273.357790564"/>
    <x v="6"/>
    <s v="BHP Elec Distribution-SD-Lawrence County"/>
  </r>
  <r>
    <s v="BH Power Inc."/>
    <x v="9"/>
    <s v="BHP Electric Substations-SD"/>
    <n v="311092.72000000003"/>
    <n v="-2030.8008324512"/>
    <x v="6"/>
    <s v="BHP Elec Sub - SD 106 - EAST MEADE SUB (D)"/>
  </r>
  <r>
    <s v="BH Power Inc."/>
    <x v="8"/>
    <s v="BHP Electric 69KV Distrib Lines-SD"/>
    <n v="151808.15"/>
    <n v="-1811.8309838215998"/>
    <x v="6"/>
    <s v="BHP Elec 69KV D Line-SD 3.31-PLUMA-WHITEWOOD-Lawrence SD"/>
  </r>
  <r>
    <s v="BH Power Inc."/>
    <x v="9"/>
    <s v="BHP Electric Substations-SD"/>
    <n v="77738.2"/>
    <n v="-1549.8922944076"/>
    <x v="6"/>
    <s v="BHP Elec Sub - SD 83 - STURGIS 12.47KV SUB (D)"/>
  </r>
  <r>
    <s v="BH Power Inc."/>
    <x v="7"/>
    <s v="BHP Elec Gen-Neil Simpson II"/>
    <n v="8080.8200000000006"/>
    <n v="-1527.5081924652"/>
    <x v="6"/>
    <s v="BHP Elec Gen-Steam-NEIL SIMPSON 2"/>
  </r>
  <r>
    <s v="BH Power Inc."/>
    <x v="8"/>
    <s v="BHP Electric Distribution - Mass-SD"/>
    <n v="55336.08"/>
    <n v="-1450.0922461850998"/>
    <x v="6"/>
    <s v="BHP Elec Distribution-SD-Pennington County"/>
  </r>
  <r>
    <s v="BH Power Inc."/>
    <x v="9"/>
    <s v="BHP Electric Substations-SD"/>
    <n v="69420.44"/>
    <n v="-1434.7662497981"/>
    <x v="6"/>
    <s v="BHP Elec Sub - SD 87 - SUNDANCE HILL SUB (D)"/>
  </r>
  <r>
    <s v="BH Power Inc."/>
    <x v="9"/>
    <s v="BHP Electric 69KV Distrib Lines-SD"/>
    <n v="145257.92000000001"/>
    <n v="-1354.6201639104002"/>
    <x v="6"/>
    <s v="BHP Elec 69KV D Line-SD 3.11-RAPID CITY LOOP-Pennington SD"/>
  </r>
  <r>
    <s v="BH Power Inc."/>
    <x v="9"/>
    <s v="BHP Electric Substations-SD"/>
    <n v="54820.04"/>
    <n v="-1322.1600067268"/>
    <x v="6"/>
    <s v="BHP Elec Sub - SD 91 - SOUTH RAPID CITY SUB (D)"/>
  </r>
  <r>
    <s v="BH Power Inc."/>
    <x v="8"/>
    <s v="BHP Electric 69KV Distrib Lines-SD"/>
    <n v="77173.210000000006"/>
    <n v="-1207.6554950805"/>
    <x v="6"/>
    <s v="BHP Elec 69KV D Line-SD 3.42-PIEDMONT SUB 69KV TAP LINE-Meade SD"/>
  </r>
  <r>
    <s v="BH Power Inc."/>
    <x v="9"/>
    <s v="BHP Electric Substations-SD"/>
    <n v="42000"/>
    <n v="-1135.8627000000001"/>
    <x v="6"/>
    <s v="BHP Elec Sub - SD 46 - EAST NORTH STREET SUB (D)"/>
  </r>
  <r>
    <s v="BH Power Inc."/>
    <x v="9"/>
    <s v="BHP Electric Substations-SD"/>
    <n v="44009"/>
    <n v="-1067.0699396699999"/>
    <x v="6"/>
    <s v="BHP Elec Sub - SD 84 - MALL 69/24.9KV SUB (D)"/>
  </r>
  <r>
    <s v="BH Power Inc."/>
    <x v="7"/>
    <s v="BHP General Plant-Land/Buildings-SD"/>
    <n v="5219.0600000000004"/>
    <n v="-986.55296207160006"/>
    <x v="6"/>
    <s v="BHP Gen Plant Land/Buildings-SD-RC Campus - Catron Blvd."/>
  </r>
  <r>
    <s v="BH Power Inc."/>
    <x v="8"/>
    <s v="BHP Electric 69KV Distrib Lines-SD"/>
    <n v="55204.71"/>
    <n v="-959.59427585110006"/>
    <x v="6"/>
    <s v="BHP Elec 69KV D Line-SD 3.07-YELLOW CREEK-SUNDANCE HILL #1-Lawrence SD"/>
  </r>
  <r>
    <s v="BH Power Inc."/>
    <x v="8"/>
    <s v="BHP Electric 69KV Distrib Lines-MT"/>
    <n v="20312.07"/>
    <n v="-848.46928817759999"/>
    <x v="6"/>
    <s v="BHP Elec 69KV D Line-MT 3.18-SUNDANCE HILL-BELLE CREEK-Powder River MT"/>
  </r>
  <r>
    <s v="BH Power Inc."/>
    <x v="8"/>
    <s v="BHP Electric 69KV Distrib Lines-SD"/>
    <n v="36566.78"/>
    <n v="-838.60534613340008"/>
    <x v="6"/>
    <s v="BHP Elec 69KV D Line-SD 3.27-YELLOW CREEK-KIRK (EAST TIE)-Lawrence SD"/>
  </r>
  <r>
    <s v="BH Power Inc."/>
    <x v="8"/>
    <s v="BHP Electric 69KV Distrib Lines-SD"/>
    <n v="24209.16"/>
    <n v="-813.61007669119999"/>
    <x v="6"/>
    <s v="BHP Elec 69KV D Line-SD 3.08-KIRK-SUNDANCE HILL #2-Lawrence SD"/>
  </r>
  <r>
    <s v="BH Power Inc."/>
    <x v="8"/>
    <s v="BHP Electric 69KV Distrib Lines-SD"/>
    <n v="24128.65"/>
    <n v="-790.50717445700002"/>
    <x v="6"/>
    <s v="BHP Elec 69KV D Line-SD 3.21-CUSTER-MINNEKAHTA-Custer SD"/>
  </r>
  <r>
    <s v="BH Power Inc."/>
    <x v="8"/>
    <s v="BHP Electric 69KV Distrib Lines-SD"/>
    <n v="35463.56"/>
    <n v="-788.71111477940008"/>
    <x v="6"/>
    <s v="BHP Elec 69KV D Line-SD 3.28-YELLOW CREEK-PLUMA (DC)-Lawrence SD"/>
  </r>
  <r>
    <s v="BH Power Inc."/>
    <x v="8"/>
    <s v="BHP Electric 69KV Distrib Lines-SD"/>
    <n v="35138.590000000004"/>
    <n v="-777.91664475419998"/>
    <x v="6"/>
    <s v="BHP Elec 69KV D Line-SD 3.29-YELLOW CREEK-PACTOLA TIE (DC)-Lawrence SD"/>
  </r>
  <r>
    <s v="BH Power Inc."/>
    <x v="9"/>
    <s v="BHP General Plant - State Wide-SD"/>
    <n v="38126.660000000003"/>
    <n v="-711.10948605839997"/>
    <x v="6"/>
    <s v="BHP Gen Plant Other-SD Tax District 0612"/>
  </r>
  <r>
    <s v="BH Power Inc."/>
    <x v="4"/>
    <s v="BHP Electric Distribution - Mass-WY"/>
    <n v="2985.83"/>
    <n v="-686.53970770569993"/>
    <x v="6"/>
    <s v="BHP Elec Distribution-WY-Crook County"/>
  </r>
  <r>
    <s v="BH Power Inc."/>
    <x v="9"/>
    <s v="BHP Electric Substations-SD"/>
    <n v="13053.12"/>
    <n v="-669.50588101439996"/>
    <x v="6"/>
    <s v="BHP Elec Sub - SD 51 - PLUMA SUB (D)"/>
  </r>
  <r>
    <s v="BH Power Inc."/>
    <x v="9"/>
    <s v="BHP Electric Substations-SD"/>
    <n v="24959.850000000002"/>
    <n v="-651.74336644950006"/>
    <x v="6"/>
    <s v="BHP Elec Sub - SD 78 - CENTURY ROAD SUB (D)"/>
  </r>
  <r>
    <s v="BH Power Inc."/>
    <x v="9"/>
    <s v="BHP Electric Substations-SD"/>
    <n v="18468"/>
    <n v="-637.24000211999999"/>
    <x v="6"/>
    <s v="BHP Elec Sub - SD 34 - MERILLAT-WEST SUB (D)"/>
  </r>
  <r>
    <s v="BH Power Inc."/>
    <x v="2"/>
    <s v="BHP Electric Distribution - Mass-MT"/>
    <n v="2521.91"/>
    <n v="-588.15519074700001"/>
    <x v="6"/>
    <s v="BHP Elec Distribution-MT-Meters &amp; Transformers"/>
  </r>
  <r>
    <s v="BH Power Inc."/>
    <x v="9"/>
    <s v="BHP Electric Substations-SD"/>
    <n v="20000"/>
    <n v="-578.19360000000006"/>
    <x v="6"/>
    <s v="BHP Elec Sub - SD 28 - CEMETARY SUB (D)"/>
  </r>
  <r>
    <s v="BH Power Inc."/>
    <x v="8"/>
    <s v="BHP Electric 69KV Distrib Lines-SD"/>
    <n v="27375.4"/>
    <n v="-574.62370716800001"/>
    <x v="6"/>
    <s v="BHP Elec 69KV D Line-SD 3.11-RAPID CITY LOOP-Pennington SD"/>
  </r>
  <r>
    <s v="BH Power Inc."/>
    <x v="8"/>
    <s v="BHP Electric 69KV Distrib Lines-SD"/>
    <n v="16691.060000000001"/>
    <n v="-546.8355121108001"/>
    <x v="6"/>
    <s v="BHP Elec 69KV D Line-SD 3.21-CUSTER-MINNEKAHTA-Fall River SD"/>
  </r>
  <r>
    <s v="BH Power Inc."/>
    <x v="8"/>
    <s v="BHP Electric Distribution - Mass-SD"/>
    <n v="22513.69"/>
    <n v="-523.69279281530009"/>
    <x v="6"/>
    <s v="BHP Elec Distribution-SD-Lawrence County"/>
  </r>
  <r>
    <s v="BH Power Inc."/>
    <x v="9"/>
    <s v="BHP Electric Substations-SD"/>
    <n v="27199.170000000002"/>
    <n v="-507.29824747079999"/>
    <x v="6"/>
    <s v="BHP Elec Sub - SD 86 - PIEDMONT SUB (D)"/>
  </r>
  <r>
    <s v="BH Power Inc."/>
    <x v="8"/>
    <s v="BHP Electric 69KV Distrib Lines-SD"/>
    <n v="9500.880000000001"/>
    <n v="-433.07965630379999"/>
    <x v="6"/>
    <s v="BHP Elec 69KV D Line-SD 3.10-STURGIS-LANGE-Meade SD"/>
  </r>
  <r>
    <s v="BH Power Inc."/>
    <x v="9"/>
    <s v="BHP Electric Substations-SD"/>
    <n v="17781.03"/>
    <n v="-431.13005542889999"/>
    <x v="6"/>
    <s v="BHP Elec Sub - SD 85 - RADIO DRIVE SUB SW RC (D)"/>
  </r>
  <r>
    <s v="BH Power Inc."/>
    <x v="8"/>
    <s v="BHP Electric Distribution - Mass-SD"/>
    <n v="18024"/>
    <n v="-425.94334387629999"/>
    <x v="6"/>
    <s v="BHP Elec Distribution-SD-Custer County"/>
  </r>
  <r>
    <s v="BH Power Inc."/>
    <x v="9"/>
    <s v="BHP Electric Substations-WY"/>
    <n v="23061.23"/>
    <n v="-387.10995780140001"/>
    <x v="6"/>
    <s v="BHP Elec Sub - WY 10 - NEWCASTLE STEEL SUB (D)"/>
  </r>
  <r>
    <s v="BH Power Inc."/>
    <x v="8"/>
    <s v="BHP Electric Distribution - Mass-SD"/>
    <n v="13816.220000000001"/>
    <n v="-360.59789579430003"/>
    <x v="6"/>
    <s v="BHP Elec Distribution-SD-Fall River County"/>
  </r>
  <r>
    <s v="BH Power Inc."/>
    <x v="8"/>
    <s v="BHP Electric 69KV Distrib Lines-WY"/>
    <n v="10853.52"/>
    <n v="-337.16774886720003"/>
    <x v="6"/>
    <s v="BHP Elec 69KV D Line-WY 3.23-OSAGE-UPTON-Weston  WY"/>
  </r>
  <r>
    <s v="BH Power Inc."/>
    <x v="9"/>
    <s v="BHP Electric Substations-SD"/>
    <n v="5158"/>
    <n v="-303.03760641999997"/>
    <x v="6"/>
    <s v="BHP Elec Sub - SD 05 - BEN FRENCH 69KV SUB (D)"/>
  </r>
  <r>
    <s v="BH Power Inc."/>
    <x v="8"/>
    <s v="BHP Electric Distribution - Mass-SD"/>
    <n v="11342.62"/>
    <n v="-300.45453868480001"/>
    <x v="6"/>
    <s v="BHP Elec Distribution-SD-Meade County"/>
  </r>
  <r>
    <s v="BH Power Inc."/>
    <x v="9"/>
    <s v="BHP General Plant - State Wide-WY"/>
    <n v="6755.81"/>
    <n v="-290.44657758350002"/>
    <x v="6"/>
    <s v="BHP Gen Plant Other-WY Tax District 0799"/>
  </r>
  <r>
    <s v="BH Power Inc."/>
    <x v="8"/>
    <s v="BHP Electric 69KV Distrib Lines-WY"/>
    <n v="4929.8500000000004"/>
    <n v="-266.77742086889998"/>
    <x v="6"/>
    <s v="BHP Elec 69KV D Line-WY 3.05-OSAGE-NEWCASTLE NORTH_x000a_-Weston  WY"/>
  </r>
  <r>
    <s v="BH Power Inc."/>
    <x v="8"/>
    <s v="BHP Electric 69KV Distrib Lines-SD"/>
    <n v="10230"/>
    <n v="-254.86547003880003"/>
    <x v="6"/>
    <s v="BHP Elec 69KV D Line-SD 3.09-SUNDANCE HILL-STURGIS-Lawrence SD"/>
  </r>
  <r>
    <s v="BH Power Inc."/>
    <x v="8"/>
    <s v="BHP Electric Distribution - Mass-MT"/>
    <n v="5991.64"/>
    <n v="-248.5932901052"/>
    <x v="6"/>
    <s v="BHP Elec Distribution-MT-Powder River County"/>
  </r>
  <r>
    <s v="BH Power Inc."/>
    <x v="8"/>
    <s v="BHP Electric 69KV Distrib Lines-WY"/>
    <n v="5474.53"/>
    <n v="-246.6185435255"/>
    <x v="6"/>
    <s v="BHP Elec 69KV D Line-WY 3.19-OSAGE-NEWCASTLE SOUTH-Weston  WY"/>
  </r>
  <r>
    <s v="BH Power Inc."/>
    <x v="8"/>
    <s v="BHP Electric 69KV Distrib Lines-SD"/>
    <n v="7043.85"/>
    <n v="-233.2508516131"/>
    <x v="6"/>
    <s v="BHP Elec 69KV D Line-SD 3.08-KIRK-SUNDANCE HILL #2-Butte SD"/>
  </r>
  <r>
    <s v="BH Power Inc."/>
    <x v="9"/>
    <s v="BHP Electric Substations-SD"/>
    <n v="5797.7"/>
    <n v="-221.67871205100002"/>
    <x v="6"/>
    <s v="BHP Elec Sub - SD 73 - WHITEWOOD 69/24.9KV SUB (D)"/>
  </r>
  <r>
    <s v="BH Power Inc."/>
    <x v="8"/>
    <s v="BHP Electric 69KV Distrib Lines-SD"/>
    <n v="4506.68"/>
    <n v="-219.92375511510002"/>
    <x v="6"/>
    <s v="BHP Elec 69KV D Line-SD 3.16-WEST HILL-EDGEMONT-Fall River SD"/>
  </r>
  <r>
    <s v="BH Power Inc."/>
    <x v="9"/>
    <s v="BHP Electric Substations-SD"/>
    <n v="4314.1400000000003"/>
    <n v="-205.18101609679999"/>
    <x v="6"/>
    <s v="BHP Elec Sub - SD 26 - CROSS ST SUB 69/12.47 (D)"/>
  </r>
  <r>
    <s v="BH Power Inc."/>
    <x v="9"/>
    <s v="BHP Electric Substations-SD"/>
    <n v="5227.76"/>
    <n v="-204.760642292"/>
    <x v="6"/>
    <s v="BHP Elec Sub - SD 32 - HILL CITY 69/24.9KV SUB (D)"/>
  </r>
  <r>
    <s v="BH Power Inc."/>
    <x v="9"/>
    <s v="BHP Electric Distribution - Mass-SD"/>
    <n v="213527.78"/>
    <n v="-199.12960179460001"/>
    <x v="6"/>
    <s v="BHP Elec Distribution-SD-Unspecified (CCNC Conversion)"/>
  </r>
  <r>
    <s v="BH Power Inc."/>
    <x v="8"/>
    <s v="BHP Electric 69KV Distrib Lines-SD"/>
    <n v="7960.39"/>
    <n v="-198.32026796469998"/>
    <x v="6"/>
    <s v="BHP Elec 69KV D Line-SD 3.09-SUNDANCE HILL-STURGIS-Butte SD"/>
  </r>
  <r>
    <s v="BH Power Inc."/>
    <x v="8"/>
    <s v="BHP Electric 69KV Distrib Lines-SD"/>
    <n v="4654.99"/>
    <n v="-194.4467526832"/>
    <x v="6"/>
    <s v="BHP Elec 69KV D Line-SD 3.18-SUNDANCE HILL-BELLE CREEK-Butte SD"/>
  </r>
  <r>
    <s v="BH Power Inc."/>
    <x v="9"/>
    <s v="BHP Electric Substations-SD"/>
    <n v="7343.72"/>
    <n v="-191.7567932124"/>
    <x v="6"/>
    <s v="BHP Elec Sub - SD 74 - MOUNTAIN VIEW SUB (D)"/>
  </r>
  <r>
    <s v="BH Power Inc."/>
    <x v="8"/>
    <s v="BHP Electric Distribution - Mass-SD"/>
    <n v="7698.7"/>
    <n v="-180.70607477630003"/>
    <x v="6"/>
    <s v="BHP Elec Distribution-SD-Butte County"/>
  </r>
  <r>
    <s v="BH Power Inc."/>
    <x v="4"/>
    <s v="BHP Electric 69KV Distrib Lines-SD"/>
    <n v="-96.990000000000009"/>
    <n v="-167.82580639049999"/>
    <x v="6"/>
    <s v="BHP Elec 69KV D Line-SD 3.11-RAPID CITY LOOP-Pennington SD"/>
  </r>
  <r>
    <s v="BH Power Inc."/>
    <x v="9"/>
    <s v="BHP Electric Substations-SD"/>
    <n v="7450.37"/>
    <n v="-166.75000913279999"/>
    <x v="6"/>
    <s v="BHP Elec Sub - SD 76 - SPRUCE GULCH SUB (D)"/>
  </r>
  <r>
    <s v="BH Power Inc."/>
    <x v="11"/>
    <s v="BHP Electric Substations-WY"/>
    <n v="-1345.88"/>
    <n v="-163.18959197360002"/>
    <x v="6"/>
    <s v="BHP Elec Sub - WY 42 - BILL DURFEE (PRECORP) (T)"/>
  </r>
  <r>
    <s v="BH Power Inc."/>
    <x v="8"/>
    <s v="BHP Electric 69KV Distrib Lines-SD"/>
    <n v="2775.66"/>
    <n v="-154.593298143"/>
    <x v="6"/>
    <s v="BHP Elec 69KV D Line-SD 3.12-PACTOLA-BEN FRENCH #2-Pennington SD"/>
  </r>
  <r>
    <s v="BH Power Inc."/>
    <x v="4"/>
    <s v="BHP Electric 69KV Distrib Lines-SD"/>
    <n v="333.97"/>
    <n v="-146.05448893490001"/>
    <x v="6"/>
    <s v="BHP Elec 69KV D Line-SD 3.21-CUSTER-MINNEKAHTA-Fall River SD"/>
  </r>
  <r>
    <s v="BH Power Inc."/>
    <x v="9"/>
    <s v="BHP Electric Substations-SD"/>
    <n v="2332.75"/>
    <n v="-143.2658703713"/>
    <x v="6"/>
    <s v="BHP Elec Sub - SD 40 - S FIFTH STREET SUB (D)"/>
  </r>
  <r>
    <s v="BH Power Inc."/>
    <x v="9"/>
    <s v="BHP Electric Substations-SD"/>
    <n v="4800"/>
    <n v="-138.76646399999998"/>
    <x v="6"/>
    <s v="BHP Elec Sub - SD 57 - HILLS VIEW SPEARFISH SUB (D)"/>
  </r>
  <r>
    <s v="BH Power Inc."/>
    <x v="9"/>
    <s v="BHP Electric Substations-SD"/>
    <n v="3732.05"/>
    <n v="-130.48104844069999"/>
    <x v="6"/>
    <s v="BHP Elec Sub - SD 64 - EDGEMONT SUB (D)"/>
  </r>
  <r>
    <s v="BH Power Inc."/>
    <x v="9"/>
    <s v="BHP Electric Substations-SD"/>
    <n v="1826.04"/>
    <n v="-115.79640925800001"/>
    <x v="6"/>
    <s v="BHP Elec Sub - SD 43 - WEST BOULEVARD SUB (D)"/>
  </r>
  <r>
    <s v="BH Power Inc."/>
    <x v="8"/>
    <s v="BHP Electric 69KV Distrib Lines-SD"/>
    <n v="9789.8000000000011"/>
    <n v="-104.23885346"/>
    <x v="6"/>
    <s v="BHP Elec 69KV D Line-SD 3.31-PLUMA-WHITEWOOD-Meade SD"/>
  </r>
  <r>
    <s v="BH Power Inc."/>
    <x v="8"/>
    <s v="BHP Electric 69KV Distrib Lines-SD"/>
    <n v="4107.22"/>
    <n v="-102.32490437200001"/>
    <x v="6"/>
    <s v="BHP Elec 69KV D Line-SD 3.09-SUNDANCE HILL-STURGIS-Meade SD"/>
  </r>
  <r>
    <s v="BH Power Inc."/>
    <x v="8"/>
    <s v="BHP Electric Substations-SD"/>
    <n v="41071.67"/>
    <n v="-100.9299325747"/>
    <x v="6"/>
    <s v="BHP Elec Sub - SD 68 - WEST HILL SUB (D)"/>
  </r>
  <r>
    <s v="BH Power Inc."/>
    <x v="9"/>
    <s v="BHP Electric Substations-SD"/>
    <n v="4054"/>
    <n v="-98.295838020000005"/>
    <x v="6"/>
    <s v="BHP Elec Sub - SD 75 - 44TH STREET SUB (D)"/>
  </r>
  <r>
    <s v="BH Power Inc."/>
    <x v="8"/>
    <s v="BHP Electric 69KV Distrib Lines-SD"/>
    <n v="1720.6000000000001"/>
    <n v="-95.657382100000007"/>
    <x v="6"/>
    <s v="BHP Elec 69KV D Line-SD 3.15-CUSTER-WEST HILL-Custer SD"/>
  </r>
  <r>
    <s v="BH Power Inc."/>
    <x v="9"/>
    <s v="BHP General Plant - State Wide-SD"/>
    <n v="2863.29"/>
    <n v="-95.343836507100008"/>
    <x v="6"/>
    <s v="BHP Gen Plant Other-SD Tax District 0399"/>
  </r>
  <r>
    <s v="BH Power Inc."/>
    <x v="9"/>
    <s v="BHP Electric Substations-SD"/>
    <n v="2305.44"/>
    <n v="-90.299358648000009"/>
    <x v="6"/>
    <s v="BHP Elec Sub - SD 23 - EDGEMONT 69KV RIVER SUB (D)"/>
  </r>
  <r>
    <s v="BH Power Inc."/>
    <x v="9"/>
    <s v="BHP Electric Substations-SD"/>
    <n v="91015.84"/>
    <n v="-84.878641908800006"/>
    <x v="6"/>
    <s v="BHP Elec Sub - SD 92 - LOOKOUT 230/69KV SUB (D)"/>
  </r>
  <r>
    <s v="BH Power Inc."/>
    <x v="9"/>
    <s v="BHP Electric Substations-SD"/>
    <n v="1437.4"/>
    <n v="-84.582563293600003"/>
    <x v="6"/>
    <s v="BHP Elec Sub - SD 27 - ANAMOSA SUB (D)"/>
  </r>
  <r>
    <s v="BH Power Inc."/>
    <x v="9"/>
    <s v="BHP Electric Substations-SD"/>
    <n v="2192.23"/>
    <n v="-83.821295154900014"/>
    <x v="6"/>
    <s v="BHP Elec Sub - SD 71 - ARGYLE 69/12.47 SUB (D)"/>
  </r>
  <r>
    <s v="BH Power Inc."/>
    <x v="7"/>
    <s v="BHP General Plant-Land/Buildings-SD"/>
    <n v="440.81"/>
    <n v="-83.325811776600005"/>
    <x v="6"/>
    <s v="BHP Gen Plant Land/Buildings-SD-Spearfish Office"/>
  </r>
  <r>
    <s v="BH Power Inc."/>
    <x v="9"/>
    <s v="BHP Electric Substations-SD"/>
    <n v="1408.31"/>
    <n v="-76.941303058100004"/>
    <x v="6"/>
    <s v="BHP Elec Sub - SD 53 - SPEARFISH CITY STEEL SUB (D)"/>
  </r>
  <r>
    <s v="BH Power Inc."/>
    <x v="8"/>
    <s v="BHP Electric 69KV Distrib Lines-WY"/>
    <n v="1792.46"/>
    <n v="-74.874065532800003"/>
    <x v="6"/>
    <s v="BHP Elec 69KV D Line-WY 3.18-SUNDANCE HILL-BELLE CREEK-Crook WY"/>
  </r>
  <r>
    <s v="BH Power Inc."/>
    <x v="9"/>
    <s v="BHP Electric Substations-SD"/>
    <n v="1274.3500000000001"/>
    <n v="-74.869324106500002"/>
    <x v="6"/>
    <s v="BHP Elec Sub - SD 19 - BF NISLAND 24.9KV SUB (D)"/>
  </r>
  <r>
    <s v="BH Power Inc."/>
    <x v="12"/>
    <s v="BHP Electric 69KV Distrib Lines-SD"/>
    <n v="-1315.67"/>
    <n v="-71.925179127000007"/>
    <x v="6"/>
    <s v="BHP Elec 69KV D Line-SD 3.11-RAPID CITY LOOP-Pennington SD"/>
  </r>
  <r>
    <s v="BH Power Inc."/>
    <x v="13"/>
    <s v="BHP Electric 69KV Distrib Lines-SD"/>
    <n v="-1822.21"/>
    <n v="-69.541619781400001"/>
    <x v="6"/>
    <s v="BHP Elec 69KV D Line-SD 3.11-RAPID CITY LOOP-Pennington SD"/>
  </r>
  <r>
    <s v="BH Power Inc."/>
    <x v="7"/>
    <s v="BHP General Plant-Land/Buildings-SD"/>
    <n v="360.59000000000003"/>
    <n v="-68.161916627400004"/>
    <x v="6"/>
    <s v="BHP Gen Plant Land/Buildings-SD-Custer Office"/>
  </r>
  <r>
    <s v="BH Power Inc."/>
    <x v="9"/>
    <s v="BHP Electric Substations-SD"/>
    <n v="991.86"/>
    <n v="-59.231854970700006"/>
    <x v="6"/>
    <s v="BHP Elec Sub - SD 39 - ROBBINSDALE SUB (D)"/>
  </r>
  <r>
    <s v="BH Power Inc."/>
    <x v="39"/>
    <s v="BHP Elec Gen-Ben French Diesel"/>
    <n v="1146.3600000000001"/>
    <n v="-59.080792162800002"/>
    <x v="6"/>
    <s v="BHP Elec Gen-Other-Ben French Diesel Unit 3"/>
  </r>
  <r>
    <s v="BH Power Inc."/>
    <x v="39"/>
    <s v="BHP Elec Gen-Ben French Diesel"/>
    <n v="1146.3600000000001"/>
    <n v="-59.080792162800002"/>
    <x v="6"/>
    <s v="BHP Elec Gen-Other-Ben French Diesel Unit 5"/>
  </r>
  <r>
    <s v="BH Power Inc."/>
    <x v="9"/>
    <s v="BHP Electric Substations-SD"/>
    <n v="887.49"/>
    <n v="-56.279246485500003"/>
    <x v="6"/>
    <s v="BHP Elec Sub - SD 36 - PLEASANT VALLEY SUB (D)"/>
  </r>
  <r>
    <s v="BH Power Inc."/>
    <x v="8"/>
    <s v="BHP Electric Substations-WY"/>
    <n v="2008"/>
    <n v="-54.274131599999997"/>
    <x v="6"/>
    <s v="BHP Elec Sub - WY 01 - OSAGE 69KV STEEL SUB (D)"/>
  </r>
  <r>
    <s v="BH Power Inc."/>
    <x v="8"/>
    <s v="BHP Electric 69KV Distrib Lines-SD"/>
    <n v="976.28"/>
    <n v="-49.062985785200006"/>
    <x v="6"/>
    <s v="BHP Elec 69KV D Line-SD 3.13-PACTOLA-CUSTER-Pennington SD"/>
  </r>
  <r>
    <s v="BH Power Inc."/>
    <x v="8"/>
    <s v="BHP Electric 69KV Distrib Lines-SD"/>
    <n v="832.39"/>
    <n v="-46.360835059499998"/>
    <x v="6"/>
    <s v="BHP Elec 69KV D Line-SD 3.06-PACTOLA-PLUMA-Lawrence SD"/>
  </r>
  <r>
    <s v="BH Power Inc."/>
    <x v="9"/>
    <s v="BHP Electric Substations-SD"/>
    <n v="726.2"/>
    <n v="-46.051210490000003"/>
    <x v="6"/>
    <s v="BHP Elec Sub - SD 70 - CUSTER PLANT SUB (D)"/>
  </r>
  <r>
    <s v="BH Power Inc."/>
    <x v="9"/>
    <s v="BHP Electric Distribution - Mass-SD"/>
    <n v="49181.120000000003"/>
    <n v="-45.864837078400001"/>
    <x v="6"/>
    <s v="BHP Elec Distribution-SD-Lawrence County"/>
  </r>
  <r>
    <s v="BH Power Inc."/>
    <x v="9"/>
    <s v="BHP General Plant - State Wide-SD"/>
    <n v="700.80000000000007"/>
    <n v="-44.440496160000002"/>
    <x v="6"/>
    <s v="BHP Gen Plant Other-SD Tax District 0199"/>
  </r>
  <r>
    <s v="BH Power Inc."/>
    <x v="9"/>
    <s v="BHP Electric Distribution - Mass-SD"/>
    <n v="45228.07"/>
    <n v="-42.1783412399"/>
    <x v="6"/>
    <s v="BHP Elec Distribution-SD-Custer County"/>
  </r>
  <r>
    <s v="BH Power Inc."/>
    <x v="8"/>
    <s v="BHP Electric Distribution - Mass-WY"/>
    <n v="1399.25"/>
    <n v="-40.692733368500001"/>
    <x v="6"/>
    <s v="BHP Elec Distribution-WY-Weston County"/>
  </r>
  <r>
    <s v="BH Power Inc."/>
    <x v="8"/>
    <s v="BHP Electric 69KV Distrib Lines-SD"/>
    <n v="1226.72"/>
    <n v="-39.523156400400005"/>
    <x v="6"/>
    <s v="BHP Elec 69KV D Line-SD 3.07-YELLOW CREEK-SUNDANCE HILL #1-Butte SD"/>
  </r>
  <r>
    <s v="BH Power Inc."/>
    <x v="8"/>
    <s v="BHP Electric 69KV Distrib Lines-SD"/>
    <n v="846.06000000000006"/>
    <n v="-38.565997297199999"/>
    <x v="6"/>
    <s v="BHP Elec 69KV D Line-SD 3.10-STURGIS-LANGE-Pennington SD"/>
  </r>
  <r>
    <s v="BH Power Inc."/>
    <x v="9"/>
    <s v="BHP Electric Substations-SD"/>
    <n v="696.31000000000006"/>
    <n v="-37.291750903000001"/>
    <x v="6"/>
    <s v="BHP Elec Sub - SD 77 - 38TH STREET SUB (D)"/>
  </r>
  <r>
    <s v="BH Power Inc."/>
    <x v="9"/>
    <s v="BHP Electric Substations-SD"/>
    <n v="511.43"/>
    <n v="-32.431796448500002"/>
    <x v="6"/>
    <s v="BHP Elec Sub - SD 60 - NEWELL SUB (D)"/>
  </r>
  <r>
    <s v="BH Power Inc."/>
    <x v="0"/>
    <s v="BHP Electric Distribution - Mass-MT"/>
    <n v="210.16"/>
    <n v="-32.046100488"/>
    <x v="6"/>
    <s v="BHP Elec Distribution-MT-Meters &amp; Transformers"/>
  </r>
  <r>
    <s v="BH Power Inc."/>
    <x v="9"/>
    <s v="BHP Electric Substations-SD"/>
    <n v="488.19"/>
    <n v="-30.9580562505"/>
    <x v="6"/>
    <s v="BHP Elec Sub - SD 67 - PROVO SUB (D)"/>
  </r>
  <r>
    <s v="BH Power Inc."/>
    <x v="10"/>
    <s v="BHP Electric 69KV Distrib Lines-SD"/>
    <n v="-583.30000000000007"/>
    <n v="-29.587840003"/>
    <x v="6"/>
    <s v="BHP Elec 69KV D Line-SD 3.11-RAPID CITY LOOP-Pennington SD"/>
  </r>
  <r>
    <s v="BH Power Inc."/>
    <x v="8"/>
    <s v="BHP Electric Distribution - Mass-WY"/>
    <n v="1285.81"/>
    <n v="-28.880882960799998"/>
    <x v="6"/>
    <s v="BHP Elec Distribution-WY-Campbell County"/>
  </r>
  <r>
    <s v="BH Power Inc."/>
    <x v="8"/>
    <s v="BHP Electric Distribution - Mass-WY"/>
    <n v="660.84"/>
    <n v="-24.882471455599998"/>
    <x v="6"/>
    <s v="BHP Elec Distribution-WY-Crook County"/>
  </r>
  <r>
    <s v="BH Power Inc."/>
    <x v="8"/>
    <s v="BHP Electric 69KV Distrib Lines-SD"/>
    <n v="379.97"/>
    <n v="-19.095430047299999"/>
    <x v="6"/>
    <s v="BHP Elec 69KV D Line-SD 3.13-PACTOLA-CUSTER-Custer SD"/>
  </r>
  <r>
    <s v="BH Power Inc."/>
    <x v="9"/>
    <s v="BHP Electric Substations-SD"/>
    <n v="290.84000000000003"/>
    <n v="-16.230911241499999"/>
    <x v="6"/>
    <s v="BHP Elec Sub - SD 29 - DENVER ST SUB (D) RETIRED (EXCEPT LAND)"/>
  </r>
  <r>
    <s v="BH Power Inc."/>
    <x v="8"/>
    <s v="BHP Electric 69KV Distrib Lines-SD"/>
    <n v="266.7"/>
    <n v="-14.854136535"/>
    <x v="6"/>
    <s v="BHP Elec 69KV D Line-SD 3.06-PACTOLA-PLUMA-Pennington SD"/>
  </r>
  <r>
    <s v="BH Power Inc."/>
    <x v="8"/>
    <s v="BHP Electric 69KV Distrib Lines-SD"/>
    <n v="259.72000000000003"/>
    <n v="-14.439207576999999"/>
    <x v="6"/>
    <s v="BHP Elec 69KV D Line-SD 3.15-CUSTER-WEST HILL-Fall River SD"/>
  </r>
  <r>
    <s v="BH Power Inc."/>
    <x v="9"/>
    <s v="BHP Electric Substations-SD"/>
    <n v="90.77"/>
    <n v="-5.7560842415"/>
    <x v="6"/>
    <s v="BHP Elec Sub - SD 61 - NISLAND SUB (D)"/>
  </r>
  <r>
    <s v="BH Power Inc."/>
    <x v="14"/>
    <s v="BHP Electric 69KV Distrib Lines-SD"/>
    <n v="-100.64"/>
    <n v="-5.5125086991999996"/>
    <x v="6"/>
    <s v="BHP Elec 69KV D Line-SD 3.11-RAPID CITY LOOP-Pennington SD"/>
  </r>
  <r>
    <s v="BH Power Inc."/>
    <x v="8"/>
    <s v="BHP Electric 69KV Distrib Lines-SD"/>
    <n v="30.51"/>
    <n v="-1.5749471055000002"/>
    <x v="6"/>
    <s v="BHP Elec 69KV D Line-SD 3.14-CEMENT PLANT-Pennington SD"/>
  </r>
  <r>
    <s v="BH Power Inc."/>
    <x v="9"/>
    <s v="BHP Electric 69KV Distrib Lines-SD"/>
    <n v="1330.55"/>
    <n v="-1.2408310135"/>
    <x v="6"/>
    <s v="BHP Elec 69KV D Line-SD 3.06-PACTOLA-PLUMA-Pennington SD"/>
  </r>
  <r>
    <s v="BH Power Inc."/>
    <x v="8"/>
    <s v="BHP Electric 69KV Distrib Lines-SD"/>
    <n v="10.050000000000001"/>
    <n v="-0.5597453025000001"/>
    <x v="6"/>
    <s v="BHP Elec 69KV D Line-SD 3.04-PACTOLA-BEN FRENCH #1-Pennington SD"/>
  </r>
  <r>
    <s v="BH Power Inc."/>
    <x v="8"/>
    <s v="BHP Electric 69KV Distrib Lines-SD"/>
    <n v="14.4"/>
    <n v="-0.29485958400000001"/>
    <x v="6"/>
    <s v="BHP Elec 69KV D Line-SD 3.35-TAP TO 44TH ST. SUB-Pennington SD"/>
  </r>
  <r>
    <s v="BH Power Inc."/>
    <x v="15"/>
    <s v="BHP Elec Gen-Ben French CT"/>
    <n v="7554.3"/>
    <n v="0"/>
    <x v="6"/>
    <s v="BHP Elec Gen-Other-Ben French CT Common"/>
  </r>
  <r>
    <s v="BH Power Inc."/>
    <x v="16"/>
    <s v="BHP Elec Gen-Kirk Station"/>
    <n v="7014.62"/>
    <n v="0"/>
    <x v="6"/>
    <s v="BHP Elec Gen-Kirk Station"/>
  </r>
  <r>
    <s v="BH Power Inc."/>
    <x v="15"/>
    <s v="BHP Elec Gen-Lange CT"/>
    <n v="2705"/>
    <n v="0"/>
    <x v="6"/>
    <s v="BHP Elec Gen-Other-Lange CT Unit 1"/>
  </r>
  <r>
    <s v="BH Power Inc."/>
    <x v="17"/>
    <s v="BHP Elec Gen-Neil Simpson II"/>
    <n v="116450.96"/>
    <n v="0"/>
    <x v="6"/>
    <s v="BHP Elec Gen-Steam-NEIL SIMPSON 2"/>
  </r>
  <r>
    <s v="BH Power Inc."/>
    <x v="16"/>
    <s v="BHP Elec Gen-Neil Simpson II"/>
    <n v="950"/>
    <n v="0"/>
    <x v="6"/>
    <s v="BHP Elec Gen-Steam-Neil Simpson 2/WYGEN 3 Common"/>
  </r>
  <r>
    <s v="BH Power Inc."/>
    <x v="15"/>
    <s v="BHP Elec Gen-Prairie Gen-Cheyenne"/>
    <n v="2355715.2400000002"/>
    <n v="0"/>
    <x v="6"/>
    <s v="BHP Elec Gen-Other-CPGS Common"/>
  </r>
  <r>
    <s v="BH Power Inc."/>
    <x v="16"/>
    <s v="BHP Elec Gen-Wyodak Plant"/>
    <n v="109190.6"/>
    <n v="0"/>
    <x v="6"/>
    <s v="BHP Elec Gen-Steam-WYODAK 1 Joint Plant Unit 1"/>
  </r>
  <r>
    <s v="BH Power Inc."/>
    <x v="18"/>
    <s v="BHP Electric Substations-SD"/>
    <n v="20595.75"/>
    <n v="0"/>
    <x v="6"/>
    <s v="BHP Elec Sub - SD 01 - RC 230/69KV LANGE SUB (T)"/>
  </r>
  <r>
    <s v="BH Power Inc."/>
    <x v="18"/>
    <s v="BHP Electric Substations-SD"/>
    <n v="22799.600000000002"/>
    <n v="0"/>
    <x v="6"/>
    <s v="BHP Elec Sub - SD 15 - LOOKOUT 230/69KV SUB (T)"/>
  </r>
  <r>
    <s v="BH Power Inc."/>
    <x v="18"/>
    <s v="BHP Electric Substations-SD"/>
    <n v="11750"/>
    <n v="0"/>
    <x v="6"/>
    <s v="BHP Elec Sub - SD 16 - YELLOW CREEK SUB (T)"/>
  </r>
  <r>
    <s v="BH Power Inc."/>
    <x v="19"/>
    <s v="BHP Electric Substations-SD"/>
    <n v="58883.82"/>
    <n v="0"/>
    <x v="6"/>
    <s v="BHP Elec Sub - SD 21 - WEST HILL 230/69KV SUB (T)"/>
  </r>
  <r>
    <s v="BH Power Inc."/>
    <x v="18"/>
    <s v="BHP Electric Substations-SD"/>
    <n v="135442.29999999999"/>
    <n v="0"/>
    <x v="6"/>
    <s v="BHP Elec Sub - SD 88 - SOUTH RAPID CITY SUB (T)"/>
  </r>
  <r>
    <s v="BH Power Inc."/>
    <x v="18"/>
    <s v="BHP Electric Substations-SD"/>
    <n v="236040"/>
    <n v="0"/>
    <x v="6"/>
    <s v="BHP Elec Sub - SD 89 - DC TIE (T)"/>
  </r>
  <r>
    <s v="BH Power Inc."/>
    <x v="18"/>
    <s v="BHP Electric Substations-SD"/>
    <n v="42932.21"/>
    <n v="0"/>
    <x v="6"/>
    <s v="BHP Elec Sub - SD 97 - MINNEKAHTA 230KV SUB (T)"/>
  </r>
  <r>
    <s v="BH Power Inc."/>
    <x v="19"/>
    <s v="BHP Electric Substations-SD"/>
    <n v="2500"/>
    <n v="0"/>
    <x v="6"/>
    <s v="BHP Elec Sub - SD 97 - MINNEKAHTA 230KV SUB (T)"/>
  </r>
  <r>
    <s v="BH Power Inc."/>
    <x v="18"/>
    <s v="BHP Electric Transmission Lines-NE"/>
    <n v="329366.63"/>
    <n v="0"/>
    <x v="6"/>
    <s v="BHP Elec T Line-NE 1.04-WEST HILL-STEGALL - 230KV"/>
  </r>
  <r>
    <s v="BH Power Inc."/>
    <x v="19"/>
    <s v="BHP Electric Transmission Lines-SD"/>
    <n v="9799.56"/>
    <n v="0"/>
    <x v="6"/>
    <s v="BHP Elec T Line-SD 1.01-WYODAK-LOOKOUT - 230KV"/>
  </r>
  <r>
    <s v="BH Power Inc."/>
    <x v="19"/>
    <s v="BHP Electric Transmission Lines-SD"/>
    <n v="105652.62"/>
    <n v="0"/>
    <x v="6"/>
    <s v="BHP Elec T Line-SD 1.02-LOOKOUT-LANGE - 230KV"/>
  </r>
  <r>
    <s v="BH Power Inc."/>
    <x v="19"/>
    <s v="BHP Electric Transmission Lines-SD"/>
    <n v="465310.41000000003"/>
    <n v="0"/>
    <x v="6"/>
    <s v="BHP Elec T Line-SD 1.03-LANGE- SOUTH RAPID CITY - 230KV"/>
  </r>
  <r>
    <s v="BH Power Inc."/>
    <x v="19"/>
    <s v="BHP Electric Transmission Lines-SD"/>
    <n v="17701.39"/>
    <n v="0"/>
    <x v="6"/>
    <s v="BHP Elec T Line-SD 1.04-WEST HILL-STEGALL - 230KV"/>
  </r>
  <r>
    <s v="BH Power Inc."/>
    <x v="19"/>
    <s v="BHP Electric Transmission Lines-SD"/>
    <n v="151235"/>
    <n v="0"/>
    <x v="6"/>
    <s v="BHP Elec T Line-SD 1.06-MINNEKAHTA-OSAGE - 230KV"/>
  </r>
  <r>
    <s v="BH Power Inc."/>
    <x v="19"/>
    <s v="BHP Electric Transmission Lines-SD"/>
    <n v="1532.58"/>
    <n v="0"/>
    <x v="6"/>
    <s v="BHP Elec T Line-SD 1.08-YELLOW CREEK-OSAGE - 230KV"/>
  </r>
  <r>
    <s v="BH Power Inc."/>
    <x v="19"/>
    <s v="BHP Electric Transmission Lines-SD"/>
    <n v="127144.5"/>
    <n v="0"/>
    <x v="6"/>
    <s v="BHP Elec T Line-SD 1.10-DC TIE WEST 230KV LINE - 230KV"/>
  </r>
  <r>
    <s v="BH Power Inc."/>
    <x v="19"/>
    <s v="BHP Electric Transmission Lines-SD"/>
    <n v="1512277.57"/>
    <n v="0"/>
    <x v="6"/>
    <s v="BHP Elec T Line-SD 1.16 - OSAGE- LANGE 230 KV"/>
  </r>
  <r>
    <s v="BH Power Inc."/>
    <x v="18"/>
    <s v="BHP Electric Transmission Lines-SD"/>
    <n v="10.81"/>
    <n v="0"/>
    <x v="6"/>
    <s v="BHP Elec T Line-SD 1.18-WEST HILL-MINNEKAHTA - 230KV"/>
  </r>
  <r>
    <s v="BH Power Inc."/>
    <x v="19"/>
    <s v="BHP Electric Transmission Lines-WY"/>
    <n v="49542.239999999998"/>
    <n v="0"/>
    <x v="6"/>
    <s v="BHP Elec T Line-WY 1.01-WYODAK-LOOKOUT - 230KV"/>
  </r>
  <r>
    <s v="BH Power Inc."/>
    <x v="19"/>
    <s v="BHP Electric Transmission Lines-WY"/>
    <n v="2000"/>
    <n v="0"/>
    <x v="6"/>
    <s v="BHP Elec T Line-WY 1.05-WYODAK 230KV DC EXIT - 230KV"/>
  </r>
  <r>
    <s v="BH Power Inc."/>
    <x v="19"/>
    <s v="BHP Electric Transmission Lines-WY"/>
    <n v="96159.48"/>
    <n v="0"/>
    <x v="6"/>
    <s v="BHP Elec T Line-WY 1.06-MINNEKAHTA-OSAGE - 230KV"/>
  </r>
  <r>
    <s v="BH Power Inc."/>
    <x v="19"/>
    <s v="BHP Electric Transmission Lines-WY"/>
    <n v="162515.74"/>
    <n v="0"/>
    <x v="6"/>
    <s v="BHP Elec T Line-WY 1.07-OSAGE-WYODAK - 230KV"/>
  </r>
  <r>
    <s v="BH Power Inc."/>
    <x v="19"/>
    <s v="BHP Electric Transmission Lines-WY"/>
    <n v="13307.7"/>
    <n v="0"/>
    <x v="6"/>
    <s v="BHP Elec T Line-WY 1.08-YELLOW CREEK-OSAGE - 230KV"/>
  </r>
  <r>
    <s v="BH Power Inc."/>
    <x v="19"/>
    <s v="BHP Electric Transmission Lines-WY"/>
    <n v="1280649.23"/>
    <n v="0"/>
    <x v="6"/>
    <s v="BHP Elec T Line-WY 1.11-DONKEY CREEK TO PUMPKIN BUTTES - 230KV"/>
  </r>
  <r>
    <s v="BH Power Inc."/>
    <x v="19"/>
    <s v="BHP Electric Transmission Lines-WY"/>
    <n v="2204209.5099999998"/>
    <n v="0"/>
    <x v="6"/>
    <s v="BHP Elec T Line-WY 1.12-PUMPKIN BUTTES TO WINDSTAR - 230KV"/>
  </r>
  <r>
    <s v="BH Power Inc."/>
    <x v="19"/>
    <s v="BHP Electric Transmission Lines-WY"/>
    <n v="2439361.6800000002"/>
    <n v="0"/>
    <x v="6"/>
    <s v="BHP Elec T Line-WY 1.15 TECKLA-OSAGE 230KV"/>
  </r>
  <r>
    <s v="BH Power Inc."/>
    <x v="19"/>
    <s v="BHP Electric Transmission Lines-WY"/>
    <n v="589323.94000000006"/>
    <n v="0"/>
    <x v="6"/>
    <s v="BHP Elec T Line-WY 1.16 OSAGE-LANGE 230KV"/>
  </r>
  <r>
    <s v="BH Power Inc."/>
    <x v="19"/>
    <s v="BHP Electric Transmission Lines-WY"/>
    <n v="13521.03"/>
    <n v="0"/>
    <x v="6"/>
    <s v="BHP Elec T Line-WY 1.20-DONKEY CREEK BLOCKCHAIN 230KV"/>
  </r>
  <r>
    <s v="BH Power Inc."/>
    <x v="19"/>
    <s v="BHP Electric Transmission Lines-WY"/>
    <n v="3487.88"/>
    <n v="0"/>
    <x v="6"/>
    <s v="BHP Elec T Line-WY 1.30 WYGEN 2, WYGEN 3 TO DONKEY CREEK DC"/>
  </r>
  <r>
    <s v="BH Power Inc."/>
    <x v="20"/>
    <s v="BHP General Plant - State Wide-WY"/>
    <n v="13775.59"/>
    <n v="0"/>
    <x v="6"/>
    <s v="BHP Gen Plant Other-WY Tax District 0799"/>
  </r>
  <r>
    <s v="BH Power Inc."/>
    <x v="20"/>
    <s v="BHP General Plant - Tower Sites-SD"/>
    <n v="30473"/>
    <n v="0"/>
    <x v="6"/>
    <s v="BHP Gen Plant Tower Sites-SD-Cabot Hill Communication Site"/>
  </r>
  <r>
    <s v="BH Power Inc."/>
    <x v="20"/>
    <s v="BHP General Plant - Tower Sites-SD"/>
    <n v="6800"/>
    <n v="0"/>
    <x v="6"/>
    <s v="BHP Gen Plant Tower Sites-SD-Skyline Drive Communication Site"/>
  </r>
  <r>
    <s v="BH Power Inc."/>
    <x v="20"/>
    <s v="BHP General Plant - Tower Sites-SD"/>
    <n v="1700"/>
    <n v="0"/>
    <x v="6"/>
    <s v="BHP Gen Plant Tower Sites-SD-Unknown Location/Mayer Radio Communication Site"/>
  </r>
  <r>
    <s v="BH Power Inc."/>
    <x v="20"/>
    <s v="BHP General Plant-Land/Buildings-SD"/>
    <n v="323576.25"/>
    <n v="0"/>
    <x v="6"/>
    <s v="BHP Gen Plant Land/Buildings-SD-Custer Office"/>
  </r>
  <r>
    <s v="BH Power Inc."/>
    <x v="20"/>
    <s v="BHP General Plant-Land/Buildings-SD"/>
    <n v="34853.85"/>
    <n v="0"/>
    <x v="6"/>
    <s v="BHP Gen Plant Land/Buildings-SD-Deadwood Office/Service Center"/>
  </r>
  <r>
    <s v="BH Power Inc."/>
    <x v="20"/>
    <s v="BHP General Plant-Land/Buildings-SD"/>
    <n v="49276.78"/>
    <n v="0"/>
    <x v="6"/>
    <s v="BHP Gen Plant Land/Buildings-SD-Hot Springs Office"/>
  </r>
  <r>
    <s v="BH Power Inc."/>
    <x v="20"/>
    <s v="BHP General Plant-Land/Buildings-SD"/>
    <n v="97156.36"/>
    <n v="0"/>
    <x v="6"/>
    <s v="BHP Gen Plant Land/Buildings-SD-Rapid City Service Center"/>
  </r>
  <r>
    <s v="BH Power Inc."/>
    <x v="20"/>
    <s v="BHP General Plant-Land/Buildings-SD"/>
    <n v="5147674.8499999996"/>
    <n v="0"/>
    <x v="6"/>
    <s v="BHP Gen Plant Land/Buildings-SD-RC Campus - Catron Blvd."/>
  </r>
  <r>
    <s v="BH Power Inc."/>
    <x v="20"/>
    <s v="BHP General Plant-Land/Buildings-SD"/>
    <n v="300921.76"/>
    <n v="0"/>
    <x v="6"/>
    <s v="BHP Gen Plant Land/Buildings-SD-Sturgis Office"/>
  </r>
  <r>
    <s v="BH Power Inc."/>
    <x v="21"/>
    <s v="BHP Electric Distribution - Mass-SD"/>
    <n v="1.32"/>
    <n v="5.9337181200000005E-2"/>
    <x v="6"/>
    <s v="BHP Elec Distribution-SD-Fall River County"/>
  </r>
  <r>
    <s v="BH Power Inc."/>
    <x v="34"/>
    <s v="BHP General Plant - State Wide-SD"/>
    <n v="74.73"/>
    <n v="0.86590921409999999"/>
    <x v="6"/>
    <s v="BHP Gen Plant Other-SD Tax District 0100"/>
  </r>
  <r>
    <s v="BH Power Inc."/>
    <x v="21"/>
    <s v="BHP Electric Substations-WY"/>
    <n v="4.92"/>
    <n v="1.2164119931999999"/>
    <x v="6"/>
    <s v="BHP Elec Sub - WY 40 - DAVE JOHNSTON 230KV SUB (PACIFICORP) (T)"/>
  </r>
  <r>
    <s v="BH Power Inc."/>
    <x v="22"/>
    <s v="BHP Electric Substations-WY"/>
    <n v="13.09"/>
    <n v="1.5494838513"/>
    <x v="6"/>
    <s v="BHP Elec Sub - WY 16 - COLONY 69/24.9 SUB (D)"/>
  </r>
  <r>
    <s v="BH Power Inc."/>
    <x v="23"/>
    <s v="BHP Electric 69KV Distrib Lines-SD"/>
    <n v="23.86"/>
    <n v="2.3917977414"/>
    <x v="6"/>
    <s v="BHP Elec 69KV D Line-SD 3.11-RAPID CITY LOOP-Pennington SD"/>
  </r>
  <r>
    <s v="BH Power Inc."/>
    <x v="24"/>
    <s v="BHP Electric Transmission Lines-SD"/>
    <n v="72.81"/>
    <n v="3.5900004401999999"/>
    <x v="6"/>
    <s v="BHP Elec T Line-SD 1.02-LOOKOUT-LANGE - 230KV"/>
  </r>
  <r>
    <s v="BH Power Inc."/>
    <x v="53"/>
    <s v="BHP General Plant - State Wide-SD"/>
    <n v="1714.5900000000001"/>
    <n v="9.3657764159999992"/>
    <x v="6"/>
    <s v="BHP Gen Plant Other-SD Tax District 0599"/>
  </r>
  <r>
    <s v="BH Power Inc."/>
    <x v="22"/>
    <s v="BHP Electric Substations-SD"/>
    <n v="158.03"/>
    <n v="18.7062592071"/>
    <x v="6"/>
    <s v="BHP Elec Sub - SD 107 - SUNDANCE HILL SUB 4160 (D)"/>
  </r>
  <r>
    <s v="BH Power Inc."/>
    <x v="47"/>
    <s v="BHP Electric Substations-SD"/>
    <n v="4423.6000000000004"/>
    <n v="27.459983596000001"/>
    <x v="6"/>
    <s v="BHP Elec Sub - SD 02 - USBR E RC TIE/CAMPBELL ST SUB (T) DNU"/>
  </r>
  <r>
    <s v="BH Power Inc."/>
    <x v="25"/>
    <s v="BHP General Plant-Land/Buildings-SD"/>
    <n v="4787.72"/>
    <n v="50.051878178400003"/>
    <x v="6"/>
    <s v="BHP Gen Plant Land/Buildings-SD-Sturgis Office"/>
  </r>
  <r>
    <s v="BH Power Inc."/>
    <x v="26"/>
    <s v="BHP Electric Distribution - Mass-WY"/>
    <n v="2359.0100000000002"/>
    <n v="56.931669705899999"/>
    <x v="6"/>
    <s v="BHP Elec Distribution-WY-Crook County"/>
  </r>
  <r>
    <s v="BH Power Inc."/>
    <x v="36"/>
    <s v="BHP General Plant-Land/Buildings-SD"/>
    <n v="7129.1900000000005"/>
    <n v="59.597960934900001"/>
    <x v="6"/>
    <s v="BHP Gen Plant Land/Buildings-SD-Sturgis Office"/>
  </r>
  <r>
    <s v="BH Power Inc."/>
    <x v="10"/>
    <s v="BHP Electric Distribution - Mass-WY"/>
    <n v="408"/>
    <n v="62.087281679999997"/>
    <x v="6"/>
    <s v="BHP Elec Distribution-WY-Crook County"/>
  </r>
  <r>
    <s v="BH Power Inc."/>
    <x v="21"/>
    <s v="BHP Electric Substations-WY"/>
    <n v="11069.95"/>
    <n v="62.2026025475"/>
    <x v="6"/>
    <s v="BHP Elec Sub - WY 44 - SAGEBRUSH 230/69KV SUB (T)"/>
  </r>
  <r>
    <s v="BH Power Inc."/>
    <x v="27"/>
    <s v="BHP General Plant-Land/Buildings-SD"/>
    <n v="65.08"/>
    <n v="65.08"/>
    <x v="6"/>
    <s v="BHP Gen Plant Land/Buildings-SD-Sturgis Office"/>
  </r>
  <r>
    <s v="BH Power Inc."/>
    <x v="25"/>
    <s v="BHP General Plant-Land/Buildings-SD"/>
    <n v="8905.9500000000007"/>
    <n v="93.10476060900001"/>
    <x v="6"/>
    <s v="BHP Gen Plant Land/Buildings-SD-Custer Office"/>
  </r>
  <r>
    <s v="BH Power Inc."/>
    <x v="28"/>
    <s v="BHP General Plant - State Wide-SD"/>
    <n v="349.34000000000003"/>
    <n v="94.572098616600002"/>
    <x v="6"/>
    <s v="BHP Gen Plant Other-SD Tax District 0699"/>
  </r>
  <r>
    <s v="BH Power Inc."/>
    <x v="31"/>
    <s v="BHP General Plant - State Wide-WY"/>
    <n v="178.19"/>
    <n v="108.3508047727"/>
    <x v="6"/>
    <s v="BHP Gen Plant Other-WY Tax District 0710"/>
  </r>
  <r>
    <s v="BH Power Inc."/>
    <x v="33"/>
    <s v="BHP Electric Distribution - Mass-WY"/>
    <n v="91.79"/>
    <n v="109.23010000000001"/>
    <x v="6"/>
    <s v="BHP Elec Distribution-WY-Campbell County"/>
  </r>
  <r>
    <s v="BH Power Inc."/>
    <x v="21"/>
    <s v="BHP Electric Distribution - Mass-SD"/>
    <n v="1222.03"/>
    <n v="109.866362744"/>
    <x v="6"/>
    <s v="BHP Elec Distribution-SD-Pennington County"/>
  </r>
  <r>
    <s v="BH Power Inc."/>
    <x v="32"/>
    <s v="BHP Electric Transmission Lines-WY"/>
    <n v="842.34"/>
    <n v="118.13110092059999"/>
    <x v="6"/>
    <s v="BHP Elec T Line-WY 1.14 TAP FROM LINE 1.13 TO WYODAK BAGHOUSE SUB"/>
  </r>
  <r>
    <s v="BH Power Inc."/>
    <x v="34"/>
    <s v="BHP General Plant - State Wide-SD"/>
    <n v="305.33"/>
    <n v="118.4547123455"/>
    <x v="6"/>
    <s v="BHP Gen Plant Other-SD Tax District 0698"/>
  </r>
  <r>
    <s v="BH Power Inc."/>
    <x v="21"/>
    <s v="BHP Electric Substations-SD"/>
    <n v="115.75"/>
    <n v="122.5646249875"/>
    <x v="6"/>
    <s v="BHP Elec Sub - SD 20 - NISLAND-NEWELL 24.9KV SUB (D)"/>
  </r>
  <r>
    <s v="BH Power Inc."/>
    <x v="26"/>
    <s v="BHP Electric 69KV Distrib Lines-SD"/>
    <n v="5463.7"/>
    <n v="122.7529479"/>
    <x v="6"/>
    <s v="BHP Elec 69KV D Line-SD 3.06-PACTOLA-PLUMA-Lawrence SD"/>
  </r>
  <r>
    <s v="BH Power Inc."/>
    <x v="47"/>
    <s v="BHP Electric Substations-SD"/>
    <n v="5137.62"/>
    <n v="127.60676702640001"/>
    <x v="6"/>
    <s v="BHP Elec Sub - SD 17 - SUNDANCE HILL SUB (T)"/>
  </r>
  <r>
    <s v="BH Power Inc."/>
    <x v="30"/>
    <s v="BHP Electric Substations-SD"/>
    <n v="3062.63"/>
    <n v="130.55997815260002"/>
    <x v="6"/>
    <s v="BHP Elec Sub - SD 107 - SUNDANCE HILL SUB 4160 (D)"/>
  </r>
  <r>
    <s v="BH Power Inc."/>
    <x v="36"/>
    <s v="BHP General Plant-Land/Buildings-SD"/>
    <n v="2176.62"/>
    <n v="145.5659898696"/>
    <x v="6"/>
    <s v="BHP Gen Plant Land/Buildings-SD-Custer Office"/>
  </r>
  <r>
    <s v="BH Power Inc."/>
    <x v="11"/>
    <s v="BHP Electric Substations-SD"/>
    <n v="26388.53"/>
    <n v="159.98310197799998"/>
    <x v="6"/>
    <s v="BHP Elec Sub - SD 14 - KIRK SWITCH STATION (D)"/>
  </r>
  <r>
    <s v="BH Power Inc."/>
    <x v="13"/>
    <s v="BHP Electric Distribution - Mass-WY"/>
    <n v="1214.6300000000001"/>
    <n v="162.24014538580002"/>
    <x v="6"/>
    <s v="BHP Elec Distribution-WY-Crook County"/>
  </r>
  <r>
    <s v="BH Power Inc."/>
    <x v="36"/>
    <s v="BHP General Plant-Land/Buildings-SD"/>
    <n v="2562.27"/>
    <n v="171.35713577159999"/>
    <x v="6"/>
    <s v="BHP Gen Plant Land/Buildings-SD-Spearfish Office"/>
  </r>
  <r>
    <s v="BH Power Inc."/>
    <x v="31"/>
    <s v="BHP General Plant - State Wide-MT"/>
    <n v="424.77"/>
    <n v="182.32027213320001"/>
    <x v="6"/>
    <s v="BHP General Plant Other-MT Tax District 2122"/>
  </r>
  <r>
    <s v="BH Power Inc."/>
    <x v="37"/>
    <s v="BHP Electric Distribution - Mass-WY"/>
    <n v="191.57"/>
    <n v="205.20364349680003"/>
    <x v="6"/>
    <s v="BHP Elec Distribution-WY-Campbell County"/>
  </r>
  <r>
    <s v="BH Power Inc."/>
    <x v="28"/>
    <s v="BHP General Plant - Tower Sites-SD"/>
    <n v="595.56000000000006"/>
    <n v="230.32486140719999"/>
    <x v="6"/>
    <s v="BHP Gen Plant Tower Sites-SD-Deadwood Hill Communication Site"/>
  </r>
  <r>
    <s v="BH Power Inc."/>
    <x v="11"/>
    <s v="BHP Electric Substations-SD"/>
    <n v="42709.35"/>
    <n v="258.92970530999997"/>
    <x v="6"/>
    <s v="BHP Elec Sub - SD 46 - EAST NORTH STREET SUB (D)"/>
  </r>
  <r>
    <s v="BH Power Inc."/>
    <x v="34"/>
    <s v="BHP General Plant-Land/Buildings-SD"/>
    <n v="979.30000000000007"/>
    <n v="265.94808969399998"/>
    <x v="6"/>
    <s v="BHP Gen Plant Land/Buildings-SD-Sturgis Office"/>
  </r>
  <r>
    <s v="BH Power Inc."/>
    <x v="11"/>
    <s v="BHP Electric Substations-SD"/>
    <n v="11008.550000000001"/>
    <n v="266.95997955199999"/>
    <x v="6"/>
    <s v="BHP Elec Sub - SD 26 - CROSS ST SUB 69/12.47 (D)"/>
  </r>
  <r>
    <s v="BH Power Inc."/>
    <x v="29"/>
    <s v="BHP General Plant-Land/Buildings-WY"/>
    <n v="9195.68"/>
    <n v="271.97924800800001"/>
    <x v="6"/>
    <s v="BHP Gen Plant Land/Buildings-WY-Newcastle Office"/>
  </r>
  <r>
    <s v="BH Power Inc."/>
    <x v="29"/>
    <s v="BHP General Plant - State Wide-SD"/>
    <n v="383.38"/>
    <n v="285.44627675160001"/>
    <x v="6"/>
    <s v="BHP Gen Plant Other-SD Tax District 0299"/>
  </r>
  <r>
    <s v="BH Power Inc."/>
    <x v="11"/>
    <s v="BHP Electric Substations-WY"/>
    <n v="47153.61"/>
    <n v="285.87347598600002"/>
    <x v="6"/>
    <s v="BHP Elec Sub - WY 28 - OSAGE 230KV SUB (D)"/>
  </r>
  <r>
    <s v="BH Power Inc."/>
    <x v="34"/>
    <s v="BHP General Plant - State Wide-SD"/>
    <n v="461.90000000000003"/>
    <n v="304.634962401"/>
    <x v="6"/>
    <s v="BHP Gen Plant Other-SD Tax District 0197"/>
  </r>
  <r>
    <s v="BH Power Inc."/>
    <x v="11"/>
    <s v="BHP Electric Substations-MT"/>
    <n v="52391.94"/>
    <n v="317.63137544400001"/>
    <x v="6"/>
    <s v="BHP Elec Sub - MT 02 - BELLE CREEK 69/24.9KV SUB (aka Wesco Pump Sub) (D)"/>
  </r>
  <r>
    <s v="BH Power Inc."/>
    <x v="25"/>
    <s v="BHP General Plant-Land/Buildings-SD"/>
    <n v="33708.76"/>
    <n v="352.3987929672"/>
    <x v="6"/>
    <s v="BHP Gen Plant Land/Buildings-SD-Rapid City Service Center"/>
  </r>
  <r>
    <s v="BH Power Inc."/>
    <x v="23"/>
    <s v="BHP Electric Substations-WY"/>
    <n v="4422.01"/>
    <n v="354.62048296410001"/>
    <x v="6"/>
    <s v="BHP Elec Sub - WY 10 - NEWCASTLE STEEL SUB (D)"/>
  </r>
  <r>
    <s v="BH Power Inc."/>
    <x v="31"/>
    <s v="BHP General Plant - State Wide-SD"/>
    <n v="1274.58"/>
    <n v="364.71776583779996"/>
    <x v="6"/>
    <s v="BHP Gen Plant Other-SD Tax District 0501"/>
  </r>
  <r>
    <s v="BH Power Inc."/>
    <x v="31"/>
    <s v="BHP General Plant - State Wide-SD"/>
    <n v="1274.6000000000001"/>
    <n v="364.72348878600002"/>
    <x v="6"/>
    <s v="BHP Gen Plant Other-SD Tax District 0405"/>
  </r>
  <r>
    <s v="BH Power Inc."/>
    <x v="22"/>
    <s v="BHP Electric 69KV Distrib Lines-SD"/>
    <n v="3118.71"/>
    <n v="369.1665990747"/>
    <x v="6"/>
    <s v="BHP Elec 69KV D Line-SD 3.50-SUNDANCE HILL 69 -SUNDANCE HILL 4160-Butte SD"/>
  </r>
  <r>
    <s v="BH Power Inc."/>
    <x v="30"/>
    <s v="BHP Electric Substations-SD"/>
    <n v="401.25"/>
    <n v="411.02219898749996"/>
    <x v="6"/>
    <s v="BHP Elec Sub - SD 27 - ANAMOSA SUB (D)"/>
  </r>
  <r>
    <s v="BH Power Inc."/>
    <x v="38"/>
    <s v="BHP Electric Substations-SD"/>
    <n v="17421.310000000001"/>
    <n v="431.92009294530004"/>
    <x v="6"/>
    <s v="BHP Elec Sub - SD 24 - CUSTER SUB (D)"/>
  </r>
  <r>
    <s v="BH Power Inc."/>
    <x v="30"/>
    <s v="BHP Electric Substations-SD"/>
    <n v="425.93"/>
    <n v="436.30326533269999"/>
    <x v="6"/>
    <s v="BHP Elec Sub - SD 29 - DENVER ST SUB (D) RETIRED (EXCEPT LAND)"/>
  </r>
  <r>
    <s v="BH Power Inc."/>
    <x v="29"/>
    <s v="BHP General Plant - State Wide-SD"/>
    <n v="2970.12"/>
    <n v="439.23411711599999"/>
    <x v="6"/>
    <s v="BHP Gen Plant Other-SD Tax District 0298"/>
  </r>
  <r>
    <s v="BH Power Inc."/>
    <x v="24"/>
    <s v="BHP Electric Transmission Lines-WY"/>
    <n v="18495.490000000002"/>
    <n v="456.24804200430003"/>
    <x v="6"/>
    <s v="BHP Elec T Line-WY 1.01-WYODAK-LOOKOUT - 230KV"/>
  </r>
  <r>
    <s v="BH Power Inc."/>
    <x v="22"/>
    <s v="BHP Electric 69KV Distrib Lines-WY"/>
    <n v="964.45"/>
    <n v="456.65382345700004"/>
    <x v="6"/>
    <s v="BHP Elec 69KV D Line-WY 3.38-NSI 4.16KV WEST TAP LINE-Campbell WY"/>
  </r>
  <r>
    <s v="BH Power Inc."/>
    <x v="30"/>
    <s v="BHP Electric Substations-SD"/>
    <n v="5428.25"/>
    <n v="462.80097854500002"/>
    <x v="6"/>
    <s v="BHP Elec Sub - SD 85 - RADIO DRIVE SUB SW RC (D)"/>
  </r>
  <r>
    <s v="BH Power Inc."/>
    <x v="21"/>
    <s v="BHP Electric Substations-WY"/>
    <n v="2164.9"/>
    <n v="481.312099311"/>
    <x v="6"/>
    <s v="BHP Elec Sub - WY 36 - SALT CREEK SUB (PRECORP) (D)"/>
  </r>
  <r>
    <s v="BH Power Inc."/>
    <x v="41"/>
    <s v="BHP Elec Gen-Prairie Gen-Cheyenne"/>
    <n v="3542.35"/>
    <n v="484.55001536550003"/>
    <x v="6"/>
    <s v="BHP Elec Gen-Other-CPGS Combined Cycle"/>
  </r>
  <r>
    <s v="BH Power Inc."/>
    <x v="22"/>
    <s v="BHP Electric 69KV Distrib Lines-SD"/>
    <n v="12301.300000000001"/>
    <n v="485.37473134700002"/>
    <x v="6"/>
    <s v="BHP Elec 69KV D Line-SD 3.09-SUNDANCE HILL-STURGIS-Meade SD"/>
  </r>
  <r>
    <s v="BH Power Inc."/>
    <x v="22"/>
    <s v="BHP Electric 69KV Distrib Lines-SD"/>
    <n v="4175.22"/>
    <n v="494.22734649540001"/>
    <x v="6"/>
    <s v="BHP Elec 69KV D Line-SD 3.51-HAYCREEK-SUNDANCE HILL 69kV Temp Line-Butte SD"/>
  </r>
  <r>
    <s v="BH Power Inc."/>
    <x v="40"/>
    <s v="BHP Elec Gen-Prairie Gen-Cheyenne"/>
    <n v="21428.36"/>
    <n v="508.38419817879998"/>
    <x v="6"/>
    <s v="BHP Elec Gen-Prairie Gen-Cheyenne"/>
  </r>
  <r>
    <s v="BH Power Inc."/>
    <x v="44"/>
    <s v="BHP Electric Transmission Lines-WY"/>
    <n v="3146.7000000000003"/>
    <n v="521.5547274795"/>
    <x v="6"/>
    <s v="BHP Elec T Line-WY 1.14 TAP FROM LINE 1.13 TO WYODAK BAGHOUSE SUB"/>
  </r>
  <r>
    <s v="BH Power Inc."/>
    <x v="29"/>
    <s v="BHP General Plant - State Wide-SD"/>
    <n v="734.36"/>
    <n v="546.76907453520005"/>
    <x v="6"/>
    <s v="BHP Gen Plant Other-SD Tax District 0399"/>
  </r>
  <r>
    <s v="BH Power Inc."/>
    <x v="14"/>
    <s v="BHP Electric Distribution - Mass-WY"/>
    <n v="692.82"/>
    <n v="550.25878886639998"/>
    <x v="6"/>
    <s v="BHP Elec Distribution-WY-Crook County"/>
  </r>
  <r>
    <s v="BH Power Inc."/>
    <x v="11"/>
    <s v="BHP Electric Substations-WY"/>
    <n v="2360.94"/>
    <n v="562.08815800860009"/>
    <x v="6"/>
    <s v="BHP Elec Sub - WY 32 - BARBER CREEK (PRECORP) (T)"/>
  </r>
  <r>
    <s v="BH Power Inc."/>
    <x v="31"/>
    <s v="BHP General Plant-Land/Buildings-SD"/>
    <n v="2839.81"/>
    <n v="606.54627128519996"/>
    <x v="6"/>
    <s v="BHP Gen Plant Land/Buildings-SD-Rapid City Service Center"/>
  </r>
  <r>
    <s v="BH Power Inc."/>
    <x v="45"/>
    <s v="BHP General Plant - State Wide-SD"/>
    <n v="31216.43"/>
    <n v="668.85009679460006"/>
    <x v="6"/>
    <s v="BHP Gen Plant Other-SD Tax District 0299"/>
  </r>
  <r>
    <s v="BH Power Inc."/>
    <x v="48"/>
    <s v="BHP Electric Transmission Lines-SD"/>
    <n v="735.98"/>
    <n v="669.48000455420004"/>
    <x v="6"/>
    <s v="BHP Elec T Line-SD 1.03-LANGE- SOUTH RAPID CITY - 230KV"/>
  </r>
  <r>
    <s v="BH Power Inc."/>
    <x v="30"/>
    <s v="BHP Electric Substations-SD"/>
    <n v="655.36"/>
    <n v="670.45967051500008"/>
    <x v="6"/>
    <s v="BHP Elec Sub - SD 77 - 38TH STREET SUB (D)"/>
  </r>
  <r>
    <s v="BH Power Inc."/>
    <x v="52"/>
    <s v="BHP General Plant - State Wide-SD"/>
    <n v="2510.71"/>
    <n v="675.02248571910002"/>
    <x v="6"/>
    <s v="BHP Gen Plant Other-SD Tax District 0699"/>
  </r>
  <r>
    <s v="BH Power Inc."/>
    <x v="12"/>
    <s v="BHP Electric Substations-SD"/>
    <n v="25766.83"/>
    <n v="704.3118195615001"/>
    <x v="6"/>
    <s v="BHP Elec Sub - SD 87 - SUNDANCE HILL SUB (D)"/>
  </r>
  <r>
    <s v="BH Power Inc."/>
    <x v="11"/>
    <s v="BHP Electric Substations-WY"/>
    <n v="9681.57"/>
    <n v="704.34128504609998"/>
    <x v="6"/>
    <s v="BHP Elec Sub - WY 27 - WYODAK 230KV SUB (D)"/>
  </r>
  <r>
    <s v="BH Power Inc."/>
    <x v="23"/>
    <s v="BHP Electric Distribution - Mass-WY"/>
    <n v="5920.76"/>
    <n v="712.21757520080007"/>
    <x v="6"/>
    <s v="BHP Elec Distribution-WY-Crook County"/>
  </r>
  <r>
    <s v="BH Power Inc."/>
    <x v="21"/>
    <s v="BHP Electric Substations-SD"/>
    <n v="4018.61"/>
    <n v="719.02873724009999"/>
    <x v="6"/>
    <s v="BHP Elec Sub - SD 101- BIG BEND SUB (BHE) (D)"/>
  </r>
  <r>
    <s v="BH Power Inc."/>
    <x v="25"/>
    <s v="BHP Electric Substations-WY"/>
    <n v="23014.99"/>
    <n v="721.81015552390011"/>
    <x v="6"/>
    <s v="BHP Elec Sub - WY 02 - NSI 69KV SUB (D)"/>
  </r>
  <r>
    <s v="BH Power Inc."/>
    <x v="32"/>
    <s v="BHP Electric Transmission Lines-WY"/>
    <n v="2981.64"/>
    <n v="722.25702870479995"/>
    <x v="6"/>
    <s v="BHP Elec T Line-WY 1.09-OSAGE 230KV SUB TO 69KV SUB - 69KV"/>
  </r>
  <r>
    <s v="BH Power Inc."/>
    <x v="23"/>
    <s v="BHP Electric Distribution - Mass-MT"/>
    <n v="-1325.74"/>
    <n v="725.88946930340001"/>
    <x v="6"/>
    <s v="BHP Elec Distribution-MT-Powder River County"/>
  </r>
  <r>
    <s v="BH Power Inc."/>
    <x v="30"/>
    <s v="BHP Electric Substations-SD"/>
    <n v="724.67"/>
    <n v="741.48329883650001"/>
    <x v="6"/>
    <s v="BHP Elec Sub - SD 39 - ROBBINSDALE SUB (D)"/>
  </r>
  <r>
    <s v="BH Power Inc."/>
    <x v="47"/>
    <s v="BHP Electric Substations-WY"/>
    <n v="9990.8700000000008"/>
    <n v="744.45079530570001"/>
    <x v="6"/>
    <s v="BHP Elec Sub - WY 07 - OSAGE 230KV SUB (T)"/>
  </r>
  <r>
    <s v="BH Power Inc."/>
    <x v="21"/>
    <s v="BHP Electric Substations-WY"/>
    <n v="3220.7200000000003"/>
    <n v="745.5872814672"/>
    <x v="6"/>
    <s v="BHP Elec Sub - WY 35 - CLOVIS POINT (PRECORP) (D)"/>
  </r>
  <r>
    <s v="BH Power Inc."/>
    <x v="68"/>
    <s v="BHP Elec Gen-WYGen 3"/>
    <n v="135414.68"/>
    <n v="762.62026994320001"/>
    <x v="6"/>
    <s v="BHP Elec Gen-Steam-WYGEN 3 Unit 1"/>
  </r>
  <r>
    <s v="BH Power Inc."/>
    <x v="35"/>
    <s v="BHP General Plant - State Wide-SD"/>
    <n v="46790.239999999998"/>
    <n v="764.47733798040008"/>
    <x v="6"/>
    <s v="BHP Gen Plant Other-SD Tax District 0513"/>
  </r>
  <r>
    <s v="BH Power Inc."/>
    <x v="35"/>
    <s v="BHP General Plant - State Wide-SD"/>
    <n v="31761.100000000002"/>
    <n v="786.83908805240003"/>
    <x v="6"/>
    <s v="BHP Gen Plant Other-SD Tax District 0501"/>
  </r>
  <r>
    <s v="BH Power Inc."/>
    <x v="30"/>
    <s v="BHP Electric Substations-WY"/>
    <n v="2089.16"/>
    <n v="801.53000864080002"/>
    <x v="6"/>
    <s v="BHP Elec Sub - WY 27 - WYODAK 230KV SUB (D)"/>
  </r>
  <r>
    <s v="BH Power Inc."/>
    <x v="58"/>
    <s v="BHP General Plant-Land/Buildings-WY"/>
    <n v="57973.1"/>
    <n v="811.07207581900002"/>
    <x v="6"/>
    <s v="BHP Gen Plant Land/Buildings-WY-Ns Complex General Plant Assets"/>
  </r>
  <r>
    <s v="BH Power Inc."/>
    <x v="31"/>
    <s v="BHP Electric Distribution - Mass-SD"/>
    <n v="3254.33"/>
    <n v="814.8173880618001"/>
    <x v="6"/>
    <s v="BHP Elec Distribution-SD-Lawrence County"/>
  </r>
  <r>
    <s v="BH Power Inc."/>
    <x v="29"/>
    <s v="BHP General Plant-Land/Buildings-SD"/>
    <n v="1879.25"/>
    <n v="816.19946816000004"/>
    <x v="6"/>
    <s v="BHP Gen Plant Land/Buildings-SD-RC General Office Parking Lot"/>
  </r>
  <r>
    <s v="BH Power Inc."/>
    <x v="38"/>
    <s v="BHP Electric Substations-SD"/>
    <n v="8345.7000000000007"/>
    <n v="827.67002561100003"/>
    <x v="6"/>
    <s v="BHP Elec Sub - SD 37 - RC 230/69-24.9 LANGE SUB (D)"/>
  </r>
  <r>
    <s v="BH Power Inc."/>
    <x v="58"/>
    <s v="BHP General Plant - State Wide-SD"/>
    <n v="60319.81"/>
    <n v="843.90369860689998"/>
    <x v="6"/>
    <s v="BHP Gen Plant Other-SD Tax District 0513"/>
  </r>
  <r>
    <s v="BH Power Inc."/>
    <x v="31"/>
    <s v="BHP General Plant - State Wide-WY"/>
    <n v="1817.49"/>
    <n v="845.11392992909998"/>
    <x v="6"/>
    <s v="BHP Gen Plant Other-WY Tax District 0701"/>
  </r>
  <r>
    <s v="BH Power Inc."/>
    <x v="2"/>
    <s v="BHP Electric Distribution - Mass-MT"/>
    <n v="-3570.13"/>
    <n v="850.17344306950008"/>
    <x v="6"/>
    <s v="BHP Elec Distribution-MT-Powder River County"/>
  </r>
  <r>
    <s v="BH Power Inc."/>
    <x v="31"/>
    <s v="BHP General Plant - State Wide-WY"/>
    <n v="1720.57"/>
    <n v="861.58924367710006"/>
    <x v="6"/>
    <s v="BHP Gen Plant Other-WY Tax District 0901"/>
  </r>
  <r>
    <s v="BH Power Inc."/>
    <x v="21"/>
    <s v="BHP Electric Substations-SD"/>
    <n v="828.08"/>
    <n v="875.0740285672"/>
    <x v="6"/>
    <s v="BHP Elec Sub - SD 79 - 26/12KV RURAL EBF (D)"/>
  </r>
  <r>
    <s v="BH Power Inc."/>
    <x v="21"/>
    <s v="BHP Electric Substations-SD"/>
    <n v="837.11"/>
    <n v="884.86821761910005"/>
    <x v="6"/>
    <s v="BHP Elec Sub - SD 19 - BF NISLAND 24.9KV SUB (D)"/>
  </r>
  <r>
    <s v="BH Power Inc."/>
    <x v="29"/>
    <s v="BHP General Plant - State Wide-SD"/>
    <n v="996.75"/>
    <n v="894.95624427510006"/>
    <x v="6"/>
    <s v="BHP Gen Plant Other-SD Tax District 0439"/>
  </r>
  <r>
    <s v="BH Power Inc."/>
    <x v="42"/>
    <s v="BHP General Plant - State Wide-SD"/>
    <n v="39318.61"/>
    <n v="899.65540638760001"/>
    <x v="6"/>
    <s v="BHP Gen Plant Other-SD Tax District 0513"/>
  </r>
  <r>
    <s v="BH Power Inc."/>
    <x v="22"/>
    <s v="BHP Electric 69KV Distrib Lines-SD"/>
    <n v="2556.11"/>
    <n v="907.71223581700008"/>
    <x v="6"/>
    <s v="BHP Elec 69KV D Line-SD 3.43-LANGE SUB TO LANGE CT 69KV LINE-Pennington SD"/>
  </r>
  <r>
    <s v="BH Power Inc."/>
    <x v="31"/>
    <s v="BHP General Plant-Land/Buildings-SD"/>
    <n v="3897.56"/>
    <n v="975.86896811760005"/>
    <x v="6"/>
    <s v="BHP Gen Plant Land/Buildings-SD-Sturgis Office"/>
  </r>
  <r>
    <s v="BH Power Inc."/>
    <x v="27"/>
    <s v="BHP Elec Gen-Neil Simpson CT"/>
    <n v="976.38"/>
    <n v="976.38"/>
    <x v="6"/>
    <s v="BHP Elec Gen-Other-Neil Simpson CT Unit 1"/>
  </r>
  <r>
    <s v="BH Power Inc."/>
    <x v="14"/>
    <s v="BHP Electric Distribution - Mass-MT"/>
    <n v="2977.31"/>
    <n v="978.48432707410007"/>
    <x v="6"/>
    <s v="BHP Elec Distribution-MT-Carter County"/>
  </r>
  <r>
    <s v="BH Power Inc."/>
    <x v="52"/>
    <s v="BHP General Plant-Land/Buildings-SD"/>
    <n v="2543.08"/>
    <n v="1025.5881031255999"/>
    <x v="6"/>
    <s v="BHP Gen Plant Land/Buildings-SD-Deadwood Office/Service Center"/>
  </r>
  <r>
    <s v="BH Power Inc."/>
    <x v="52"/>
    <s v="BHP General Plant-Land/Buildings-SD"/>
    <n v="2543.08"/>
    <n v="1025.5881031255999"/>
    <x v="6"/>
    <s v="BHP Gen Plant Land/Buildings-SD-Hot Springs Office"/>
  </r>
  <r>
    <s v="BH Power Inc."/>
    <x v="35"/>
    <s v="BHP Electric Substations-SD"/>
    <n v="5180.37"/>
    <n v="1036.2300327444"/>
    <x v="6"/>
    <s v="BHP Elec Sub - SD 45 - MOBILE SUB-CAMPBELL ST (D)"/>
  </r>
  <r>
    <s v="BH Power Inc."/>
    <x v="47"/>
    <s v="BHP Electric Substations-SD"/>
    <n v="30521.16"/>
    <n v="1068.0812584969999"/>
    <x v="6"/>
    <s v="BHP Elec Sub - SD 16 - YELLOW CREEK SUB (T)"/>
  </r>
  <r>
    <s v="BH Power Inc."/>
    <x v="29"/>
    <s v="BHP General Plant - State Wide-SD"/>
    <n v="6686.35"/>
    <n v="1098.7215714890001"/>
    <x v="6"/>
    <s v="BHP Gen Plant Other-SD Tax District 0699"/>
  </r>
  <r>
    <s v="BH Power Inc."/>
    <x v="22"/>
    <s v="BHP Electric 69KV Distrib Lines-WY"/>
    <n v="2811.13"/>
    <n v="1109.1928771357"/>
    <x v="6"/>
    <s v="BHP Elec 69KV D Line-WY 3.41-NSC CT#1 69KV TIE LINE-Campbell WY"/>
  </r>
  <r>
    <s v="BH Power Inc."/>
    <x v="55"/>
    <s v="BHP Electric 69KV Distrib Lines-SD"/>
    <n v="20455.98"/>
    <n v="1120.4554394004001"/>
    <x v="6"/>
    <s v="BHP Elec 69KV D Line-SD 3.09-SUNDANCE HILL-STURGIS-Meade SD"/>
  </r>
  <r>
    <s v="BH Power Inc."/>
    <x v="22"/>
    <s v="BHP Electric 69KV Distrib Lines-SD"/>
    <n v="2368.2000000000003"/>
    <n v="1121.3101609319999"/>
    <x v="6"/>
    <s v="BHP Elec 69KV D Line-SD 3.37-SPRUCE GULCH TAP LINE-Lawrence SD"/>
  </r>
  <r>
    <s v="BH Power Inc."/>
    <x v="50"/>
    <s v="BHP Elec Gen-Wyodak Plant"/>
    <n v="3988.55"/>
    <n v="1124.7609710238"/>
    <x v="6"/>
    <s v="BHP Elec Gen-Steam-WYODAK 1 Joint Plant Unit 1"/>
  </r>
  <r>
    <s v="BH Power Inc."/>
    <x v="54"/>
    <s v="BHP Electric Substations-SD"/>
    <n v="10147.89"/>
    <n v="1184.2199980601999"/>
    <x v="6"/>
    <s v="BHP Elec Sub - SD 01 - RC 230/69KV LANGE SUB (T)"/>
  </r>
  <r>
    <s v="BH Power Inc."/>
    <x v="53"/>
    <s v="BHP General Plant-Land/Buildings-WY"/>
    <n v="1506.26"/>
    <n v="1184.801220848"/>
    <x v="6"/>
    <s v="BHP Gen Plant Land/Buildings-WY-Upton Office"/>
  </r>
  <r>
    <s v="BH Power Inc."/>
    <x v="32"/>
    <s v="BHP Electric Transmission Lines-WY"/>
    <n v="145377.26"/>
    <n v="1211.4795896210001"/>
    <x v="6"/>
    <s v="BHP Elec T Line-WY 1.24 CORRIEDALE TIE LINE"/>
  </r>
  <r>
    <s v="BH Power Inc."/>
    <x v="44"/>
    <s v="BHP Electric Transmission Lines-WY"/>
    <n v="145377.26999999999"/>
    <n v="1211.4796729545001"/>
    <x v="6"/>
    <s v="BHP Elec T Line-WY 1.24 CORRIEDALE TIE LINE"/>
  </r>
  <r>
    <s v="BH Power Inc."/>
    <x v="51"/>
    <s v="BHP General Plant - State Wide-SD"/>
    <n v="14194.630000000001"/>
    <n v="1233.8208026857999"/>
    <x v="6"/>
    <s v="BHP Gen Plant Other-SD Tax District 0298"/>
  </r>
  <r>
    <s v="BH Power Inc."/>
    <x v="21"/>
    <s v="BHP Electric Distribution - Mass-SD"/>
    <n v="27679.22"/>
    <n v="1244.2476459202001"/>
    <x v="6"/>
    <s v="BHP Elec Distribution-SD-Lawrence County"/>
  </r>
  <r>
    <s v="BH Power Inc."/>
    <x v="10"/>
    <s v="BHP Electric Substations-WY"/>
    <n v="8191.34"/>
    <n v="1246.5147890113999"/>
    <x v="6"/>
    <s v="BHP Elec Sub - WY 16 - COLONY 69/24.9 SUB (D)"/>
  </r>
  <r>
    <s v="BH Power Inc."/>
    <x v="26"/>
    <s v="BHP Electric Distribution - Mass-MT"/>
    <n v="1485.45"/>
    <n v="1268.6791699269002"/>
    <x v="6"/>
    <s v="BHP Elec Distribution-MT-Powder River County"/>
  </r>
  <r>
    <s v="BH Power Inc."/>
    <x v="49"/>
    <s v="BHP General Plant - State Wide-SD"/>
    <n v="27732.54"/>
    <n v="1294.6112642562002"/>
    <x v="6"/>
    <s v="BHP Gen Plant Other-SD Tax District 0299"/>
  </r>
  <r>
    <s v="BH Power Inc."/>
    <x v="34"/>
    <s v="BHP General Plant - State Wide-SD"/>
    <n v="14161.75"/>
    <n v="1312.7617945924999"/>
    <x v="6"/>
    <s v="BHP Gen Plant Other-SD Tax District 0612"/>
  </r>
  <r>
    <s v="BH Power Inc."/>
    <x v="29"/>
    <s v="BHP Elec Gen-Wyodak Plant"/>
    <n v="2983.32"/>
    <n v="1320.1133426525"/>
    <x v="6"/>
    <s v="BHP Elec Gen-Steam-WYODAK 1 Joint Plant Unit 1"/>
  </r>
  <r>
    <s v="BH Power Inc."/>
    <x v="44"/>
    <s v="BHP Electric Transmission Lines-WY"/>
    <n v="3913.64"/>
    <n v="1345.5354185695999"/>
    <x v="6"/>
    <s v="BHP Elec T Line-WY 1.09-OSAGE 230KV SUB TO 69KV SUB - 69KV"/>
  </r>
  <r>
    <s v="BH Power Inc."/>
    <x v="13"/>
    <s v="BHP Electric Distribution - Mass-MT"/>
    <n v="10656.42"/>
    <n v="1352.8185579603999"/>
    <x v="6"/>
    <s v="BHP Elec Distribution-MT-Powder River County"/>
  </r>
  <r>
    <s v="BH Power Inc."/>
    <x v="21"/>
    <s v="BHP Electric Substations-SD"/>
    <n v="1312.02"/>
    <n v="1388.1630874674001"/>
    <x v="6"/>
    <s v="BHP Elec Sub - SD 54 - ST ONGE SUB (D)"/>
  </r>
  <r>
    <s v="BH Power Inc."/>
    <x v="21"/>
    <s v="BHP Electric Substations-SD"/>
    <n v="1340.54"/>
    <n v="1409.7859422403999"/>
    <x v="6"/>
    <s v="BHP Elec Sub - SD 63 - VALE SUB (D)"/>
  </r>
  <r>
    <s v="BH Power Inc."/>
    <x v="41"/>
    <s v="BHP Elec Gen-Ben French CT"/>
    <n v="1104.76"/>
    <n v="1420.8434470276"/>
    <x v="6"/>
    <s v="BHP Elec Gen-Other-Ben French CT Unit 4"/>
  </r>
  <r>
    <s v="BH Power Inc."/>
    <x v="53"/>
    <s v="BHP General Plant - State Wide-SD"/>
    <n v="1456.84"/>
    <n v="1440.0774532759999"/>
    <x v="6"/>
    <s v="BHP Gen Plant Other-SD Tax District 0439"/>
  </r>
  <r>
    <s v="BH Power Inc."/>
    <x v="50"/>
    <s v="BHP General Plant - State Wide-SD"/>
    <n v="45263.35"/>
    <n v="1485.5798103135"/>
    <x v="6"/>
    <s v="BHP Gen Plant Other-SD Tax District 0100"/>
  </r>
  <r>
    <s v="BH Power Inc."/>
    <x v="31"/>
    <s v="BHP General Plant - State Wide-SD"/>
    <n v="4852.47"/>
    <n v="1542.1252286556"/>
    <x v="6"/>
    <s v="BHP Gen Plant Other-SD Tax District 0326"/>
  </r>
  <r>
    <s v="BH Power Inc."/>
    <x v="51"/>
    <s v="BHP General Plant-Land/Buildings-SD"/>
    <n v="1564.99"/>
    <n v="1564.99"/>
    <x v="6"/>
    <s v="BHP Gen Plant Land/Buildings-SD-Custer Warehouse"/>
  </r>
  <r>
    <s v="BH Power Inc."/>
    <x v="55"/>
    <s v="BHP Electric 69KV Distrib Lines-SD"/>
    <n v="9536.81"/>
    <n v="1567.1072159795001"/>
    <x v="6"/>
    <s v="BHP Elec 69KV D Line-SD 3.50-SUNDANCE HILL 69 -SUNDANCE HILL 4160-Butte SD"/>
  </r>
  <r>
    <s v="BH Power Inc."/>
    <x v="11"/>
    <s v="BHP Electric Substations-WY"/>
    <n v="7185.59"/>
    <n v="1568.2707539420999"/>
    <x v="6"/>
    <s v="BHP Elec Sub - WY 38 - SHERIDAN SUB (PRECORP) (T)"/>
  </r>
  <r>
    <s v="BH Power Inc."/>
    <x v="21"/>
    <s v="BHP Electric Substations-WY"/>
    <n v="3254.85"/>
    <n v="1590.9745024485001"/>
    <x v="6"/>
    <s v="BHP Elec Sub - WY 25 - CITY OF GILLETTE (CITY OWNED) (D)"/>
  </r>
  <r>
    <s v="BH Power Inc."/>
    <x v="31"/>
    <s v="BHP General Plant - State Wide-SD"/>
    <n v="7521.9000000000005"/>
    <n v="1606.5794535479999"/>
    <x v="6"/>
    <s v="BHP Gen Plant Other-SD Tax District 0397"/>
  </r>
  <r>
    <s v="BH Power Inc."/>
    <x v="24"/>
    <s v="BHP Electric Transmission Lines-WY"/>
    <n v="68238.09"/>
    <n v="1683.3019807863"/>
    <x v="6"/>
    <s v="BHP Elec T Line-WY 1.15 TECKLA-OSAGE 230KV"/>
  </r>
  <r>
    <s v="BH Power Inc."/>
    <x v="31"/>
    <s v="BHP General Plant - State Wide-SD"/>
    <n v="3673.7200000000003"/>
    <n v="1708.2415565747999"/>
    <x v="6"/>
    <s v="BHP Gen Plant Other-SD Tax District 0398"/>
  </r>
  <r>
    <s v="BH Power Inc."/>
    <x v="22"/>
    <s v="BHP Electric Substations-WY"/>
    <n v="28864.34"/>
    <n v="1708.3584770852001"/>
    <x v="6"/>
    <s v="BHP Elec Sub - WY 02 - NSI 69KV SUB (D)"/>
  </r>
  <r>
    <s v="BH Power Inc."/>
    <x v="53"/>
    <s v="BHP General Plant - Tower Sites-SD"/>
    <n v="78345.509999999995"/>
    <n v="1716.647458982"/>
    <x v="6"/>
    <s v="BHP Gen Plant Tower Sites-SD-Skyline Drive Communication Site"/>
  </r>
  <r>
    <s v="BH Power Inc."/>
    <x v="31"/>
    <s v="BHP General Plant - State Wide-SD"/>
    <n v="5452.4000000000005"/>
    <n v="1755.214089588"/>
    <x v="6"/>
    <s v="BHP Gen Plant Other-SD Tax District 0131"/>
  </r>
  <r>
    <s v="BH Power Inc."/>
    <x v="29"/>
    <s v="BHP General Plant-Land/Buildings-SD"/>
    <n v="11962.49"/>
    <n v="1769.0644599069999"/>
    <x v="6"/>
    <s v="BHP Gen Plant Land/Buildings-SD-Rapid City Truck Barn"/>
  </r>
  <r>
    <s v="BH Power Inc."/>
    <x v="41"/>
    <s v="BHP Elec Gen-Prairie Gen-Cheyenne"/>
    <n v="19459.27"/>
    <n v="1795.7700372551001"/>
    <x v="6"/>
    <s v="BHP Elec Gen-Other-CPGS Common"/>
  </r>
  <r>
    <s v="BH Power Inc."/>
    <x v="53"/>
    <s v="BHP General Plant - State Wide-SD"/>
    <n v="28485.200000000001"/>
    <n v="1800.2323298341"/>
    <x v="6"/>
    <s v="BHP Gen Plant Other-SD Tax District 0199"/>
  </r>
  <r>
    <s v="BH Power Inc."/>
    <x v="22"/>
    <s v="BHP Electric 69KV Distrib Lines-SD"/>
    <n v="1486.74"/>
    <n v="1847.8713017730001"/>
    <x v="6"/>
    <s v="BHP Elec 69KV D Line-SD 3.14-CEMENT PLANT-Pennington SD"/>
  </r>
  <r>
    <s v="BH Power Inc."/>
    <x v="30"/>
    <s v="BHP Electric Substations-SD"/>
    <n v="30034.240000000002"/>
    <n v="1920.4827120863999"/>
    <x v="6"/>
    <s v="BHP Elec Sub - SD 94 - SOUTH RAPID CITY SUB 12.47KV (D)"/>
  </r>
  <r>
    <s v="BH Power Inc."/>
    <x v="14"/>
    <s v="BHP Electric Distribution - Mass-MT"/>
    <n v="3646.08"/>
    <n v="2017.0893624768003"/>
    <x v="6"/>
    <s v="BHP Elec Distribution-MT-Powder River County"/>
  </r>
  <r>
    <s v="BH Power Inc."/>
    <x v="37"/>
    <s v="BHP Electric Distribution - Mass-WY"/>
    <n v="5071.63"/>
    <n v="2024.4366283217"/>
    <x v="6"/>
    <s v="BHP Elec Distribution-WY-Crook County"/>
  </r>
  <r>
    <s v="BH Power Inc."/>
    <x v="36"/>
    <s v="BHP General Plant-Land/Buildings-SD"/>
    <n v="105495.51000000001"/>
    <n v="2051.0487498333"/>
    <x v="6"/>
    <s v="BHP Gen Plant Land/Buildings-SD-Rapid City Service Center"/>
  </r>
  <r>
    <s v="BH Power Inc."/>
    <x v="26"/>
    <s v="BHP Electric Distribution - Mass-WY"/>
    <n v="2100.2600000000002"/>
    <n v="2099.6968911835002"/>
    <x v="6"/>
    <s v="BHP Elec Distribution-WY-Campbell County"/>
  </r>
  <r>
    <s v="BH Power Inc."/>
    <x v="11"/>
    <s v="BHP Electric Substations-WY"/>
    <n v="8960.2100000000009"/>
    <n v="2196.2766242363"/>
    <x v="6"/>
    <s v="BHP Elec Sub - WY 34 - ANTELOPE SUB (PACIFICORP) (T)"/>
  </r>
  <r>
    <s v="BH Power Inc."/>
    <x v="34"/>
    <s v="BHP General Plant - State Wide-SD"/>
    <n v="7992"/>
    <n v="2222.5198953600002"/>
    <x v="6"/>
    <s v="BHP Gen Plant Other-SD Tax District 0260"/>
  </r>
  <r>
    <s v="BH Power Inc."/>
    <x v="34"/>
    <s v="BHP General Plant - State Wide-SD"/>
    <n v="3107.53"/>
    <n v="2246.6870451471"/>
    <x v="6"/>
    <s v="BHP Gen Plant Other-SD Tax District 0398"/>
  </r>
  <r>
    <s v="BH Power Inc."/>
    <x v="31"/>
    <s v="BHP General Plant - State Wide-WY"/>
    <n v="4836.66"/>
    <n v="2248.9965503694002"/>
    <x v="6"/>
    <s v="BHP Gen Plant Other-WY Tax District 0798"/>
  </r>
  <r>
    <s v="BH Power Inc."/>
    <x v="35"/>
    <s v="BHP General Plant - State Wide-SD"/>
    <n v="6474.6900000000005"/>
    <n v="2266.4810974904999"/>
    <x v="6"/>
    <s v="BHP Gen Plant Other-SD Tax District 0527"/>
  </r>
  <r>
    <s v="BH Power Inc."/>
    <x v="35"/>
    <s v="BHP General Plant - State Wide-SD"/>
    <n v="9255.93"/>
    <n v="2314.330522968"/>
    <x v="6"/>
    <s v="BHP Gen Plant Other-SD Tax District 0100"/>
  </r>
  <r>
    <s v="BH Power Inc."/>
    <x v="28"/>
    <s v="BHP General Plant - Tower Sites-SD"/>
    <n v="6758.14"/>
    <n v="2375.2912520762002"/>
    <x v="6"/>
    <s v="BHP Gen Plant Tower Sites-SD-Keystone Control Plant Communication Site"/>
  </r>
  <r>
    <s v="BH Power Inc."/>
    <x v="55"/>
    <s v="BHP Electric 69KV Distrib Lines-SD"/>
    <n v="3680.21"/>
    <n v="2418.9570608338004"/>
    <x v="6"/>
    <s v="BHP Elec 69KV D Line-SD 3.37-SPRUCE GULCH TAP LINE-Lawrence SD"/>
  </r>
  <r>
    <s v="BH Power Inc."/>
    <x v="35"/>
    <s v="BHP General Plant - State Wide-SD"/>
    <n v="9796.92"/>
    <n v="2449.5983641920002"/>
    <x v="6"/>
    <s v="BHP Gen Plant Other-SD Tax District 0125"/>
  </r>
  <r>
    <s v="BH Power Inc."/>
    <x v="11"/>
    <s v="BHP Electric Substations-WY"/>
    <n v="5762.13"/>
    <n v="2467.6968518382"/>
    <x v="6"/>
    <s v="BHP Elec Sub - WY 33 - SHERIDAN (MDU)"/>
  </r>
  <r>
    <s v="BH Power Inc."/>
    <x v="59"/>
    <s v="BHP Electric Distribution - Mass-SD"/>
    <n v="27353.38"/>
    <n v="2470.8989253161999"/>
    <x v="6"/>
    <s v="BHP Elec Distribution-SD-Pennington County"/>
  </r>
  <r>
    <s v="BH Power Inc."/>
    <x v="30"/>
    <s v="BHP Electric Substations-SD"/>
    <n v="4000"/>
    <n v="2472.4700000000003"/>
    <x v="6"/>
    <s v="BHP Elec Sub - SD 30 - FOURTH ST SUB (D)"/>
  </r>
  <r>
    <s v="BH Power Inc."/>
    <x v="21"/>
    <s v="BHP Electric Substations-SD"/>
    <n v="4521.6099999999997"/>
    <n v="2540.7153574822"/>
    <x v="6"/>
    <s v="BHP Elec Sub - SD 29 - DENVER ST SUB (D) RETIRED (EXCEPT LAND)"/>
  </r>
  <r>
    <s v="BH Power Inc."/>
    <x v="36"/>
    <s v="BHP General Plant - State Wide-SD"/>
    <n v="3218.38"/>
    <n v="2586.7264194090003"/>
    <x v="6"/>
    <s v="BHP Gen Plant Other-SD Tax District 0399"/>
  </r>
  <r>
    <s v="BH Power Inc."/>
    <x v="52"/>
    <s v="BHP General Plant - Tower Sites-SD"/>
    <n v="6422.81"/>
    <n v="2590.2281975542001"/>
    <x v="6"/>
    <s v="BHP Gen Plant Tower Sites-SD-Dinosaur Hill Communication Site"/>
  </r>
  <r>
    <s v="BH Power Inc."/>
    <x v="56"/>
    <s v="BHP General Plant-Land/Buildings-WY"/>
    <n v="113886.40000000001"/>
    <n v="2649.4677697120001"/>
    <x v="6"/>
    <s v="BHP Gen Plant Land/Buildings-WY-Ns Complex General Plant Assets"/>
  </r>
  <r>
    <s v="BH Power Inc."/>
    <x v="36"/>
    <s v="BHP General Plant - State Wide-SD"/>
    <n v="5845.71"/>
    <n v="2674.5807088935999"/>
    <x v="6"/>
    <s v="BHP Gen Plant Other-SD Tax District 0298"/>
  </r>
  <r>
    <s v="BH Power Inc."/>
    <x v="36"/>
    <s v="BHP General Plant - State Wide-WY"/>
    <n v="5845.71"/>
    <n v="2674.5807088935999"/>
    <x v="6"/>
    <s v="BHP Gen Plant Other-WY Tax District 0799"/>
  </r>
  <r>
    <s v="BH Power Inc."/>
    <x v="36"/>
    <s v="BHP Elec Gen-Wyodak Plant"/>
    <n v="11456.84"/>
    <n v="2682.9315656632998"/>
    <x v="6"/>
    <s v="BHP Elec Gen-Steam-WYODAK 1 Joint Plant Unit 1"/>
  </r>
  <r>
    <s v="BH Power Inc."/>
    <x v="21"/>
    <s v="BHP Electric Substations-WY"/>
    <n v="20228.760000000002"/>
    <n v="2727.9941353596"/>
    <x v="6"/>
    <s v="BHP Elec Sub - WY 21 - SCADA CONTROL TOWER (TOWER to ADMIN. BLDG.) (T&amp;D)"/>
  </r>
  <r>
    <s v="BH Power Inc."/>
    <x v="36"/>
    <s v="BHP General Plant - State Wide-SD"/>
    <n v="8473.02"/>
    <n v="2762.4343296058"/>
    <x v="6"/>
    <s v="BHP Gen Plant Other-SD Tax District 0406"/>
  </r>
  <r>
    <s v="BH Power Inc."/>
    <x v="22"/>
    <s v="BHP Electric 69KV Distrib Lines-SD"/>
    <n v="18069.920000000002"/>
    <n v="2800.8320697432"/>
    <x v="6"/>
    <s v="BHP Elec 69KV D Line-SD 3.46-MINNEKAHTA-EDGEMONT-Fall River SD"/>
  </r>
  <r>
    <s v="BH Power Inc."/>
    <x v="21"/>
    <s v="BHP Electric 69KV Distrib Lines-SD"/>
    <n v="20893.07"/>
    <n v="2817.5811285346999"/>
    <x v="6"/>
    <s v="BHP Elec 69KV D Line-SD 3.50-SUNDANCE HILL 69 -SUNDANCE HILL 4160-Butte SD"/>
  </r>
  <r>
    <s v="BH Power Inc."/>
    <x v="52"/>
    <s v="BHP General Plant - State Wide-SD"/>
    <n v="21248.21"/>
    <n v="2856.3673352881001"/>
    <x v="6"/>
    <s v="BHP Gen Plant Other-SD Tax District 0100"/>
  </r>
  <r>
    <s v="BH Power Inc."/>
    <x v="21"/>
    <s v="BHP Electric Substations-SD"/>
    <n v="5807.64"/>
    <n v="3002.2747140167999"/>
    <x v="6"/>
    <s v="BHP Elec Sub - SD 82 - SLY HILL REPEATER SITE (D)"/>
  </r>
  <r>
    <s v="BH Power Inc."/>
    <x v="28"/>
    <s v="BHP General Plant - State Wide-SD"/>
    <n v="4882.1900000000005"/>
    <n v="3020.9955719282002"/>
    <x v="6"/>
    <s v="BHP Gen Plant Other-SD Tax District 0406"/>
  </r>
  <r>
    <s v="BH Power Inc."/>
    <x v="53"/>
    <s v="BHP General Plant - State Wide-WY"/>
    <n v="11029.79"/>
    <n v="3132.9496414844002"/>
    <x v="6"/>
    <s v="BHP Gen Plant Other-WY Tax District 0801"/>
  </r>
  <r>
    <s v="BH Power Inc."/>
    <x v="30"/>
    <s v="BHP Electric Substations-SD"/>
    <n v="149225.84"/>
    <n v="3180.6293989279998"/>
    <x v="6"/>
    <s v="BHP Elec Sub - SD 51 - PLUMA SUB (D)"/>
  </r>
  <r>
    <s v="BH Power Inc."/>
    <x v="31"/>
    <s v="BHP General Plant - State Wide-SD"/>
    <n v="15043.83"/>
    <n v="3213.1653147036"/>
    <x v="6"/>
    <s v="BHP Gen Plant Other-SD Tax District 0202"/>
  </r>
  <r>
    <s v="BH Power Inc."/>
    <x v="35"/>
    <s v="BHP Electric Distribution - Mass-SD"/>
    <n v="12996.69"/>
    <n v="3249.6611755439999"/>
    <x v="6"/>
    <s v="BHP Elec Distribution-SD-Pennington County"/>
  </r>
  <r>
    <s v="BH Power Inc."/>
    <x v="21"/>
    <s v="BHP Electric Substations-SD"/>
    <n v="3083.4"/>
    <n v="3251.5661239251999"/>
    <x v="6"/>
    <s v="BHP Elec Sub - SD 66 - HOT SPRINGS HYDRO SUB (D)"/>
  </r>
  <r>
    <s v="BH Power Inc."/>
    <x v="28"/>
    <s v="BHP General Plant - Tower Sites-SD"/>
    <n v="5698"/>
    <n v="3305.4378911399999"/>
    <x v="6"/>
    <s v="BHP Gen Plant Tower Sites-SD-Dinosaur Hill Communication Site"/>
  </r>
  <r>
    <s v="BH Power Inc."/>
    <x v="22"/>
    <s v="BHP Electric Distribution - Mass-MT"/>
    <n v="13371.79"/>
    <n v="3464.2643031974003"/>
    <x v="6"/>
    <s v="BHP Elec Distribution-MT-Carter County"/>
  </r>
  <r>
    <s v="BH Power Inc."/>
    <x v="48"/>
    <s v="BHP Electric Transmission Lines-SD"/>
    <n v="6184.3"/>
    <n v="3579.8800143120002"/>
    <x v="6"/>
    <s v="BHP Elec T Line-SD 1.06-MINNEKAHTA-OSAGE - 230KV"/>
  </r>
  <r>
    <s v="BH Power Inc."/>
    <x v="12"/>
    <s v="BHP Electric Substations-SD"/>
    <n v="135221.79999999999"/>
    <n v="3696.1594422899998"/>
    <x v="6"/>
    <s v="BHP Elec Sub - SD 88 - SOUTH RAPID CITY SUB (T)"/>
  </r>
  <r>
    <s v="BH Power Inc."/>
    <x v="55"/>
    <s v="BHP Electric 69KV Distrib Lines-WY"/>
    <n v="3876.56"/>
    <n v="3715.8560034664001"/>
    <x v="6"/>
    <s v="BHP Elec 69KV D Line-WY 3.24-OSAGE-MOORCROFT FEED-Weston  WY"/>
  </r>
  <r>
    <s v="BH Power Inc."/>
    <x v="55"/>
    <s v="BHP Electric 69KV Distrib Lines-SD"/>
    <n v="2433.4299999999998"/>
    <n v="3718.1978166940003"/>
    <x v="6"/>
    <s v="BHP Elec 69KV D Line-SD 3.14-CEMENT PLANT-Pennington SD"/>
  </r>
  <r>
    <s v="BH Power Inc."/>
    <x v="27"/>
    <s v="BHP General Plant - State Wide-SD"/>
    <n v="3772.32"/>
    <n v="3772.32"/>
    <x v="6"/>
    <s v="BHP Gen Plant Other-SD Tax District 0599"/>
  </r>
  <r>
    <s v="BH Power Inc."/>
    <x v="27"/>
    <s v="BHP General Plant - State Wide-SD"/>
    <n v="3772.32"/>
    <n v="3772.32"/>
    <x v="6"/>
    <s v="BHP Gen Plant Other-SD Tax District 0699"/>
  </r>
  <r>
    <s v="BH Power Inc."/>
    <x v="59"/>
    <s v="BHP General Plant - State Wide-SD"/>
    <n v="56051.8"/>
    <n v="3797.4746978840003"/>
    <x v="6"/>
    <s v="BHP Gen Plant Other-SD Tax District 0406"/>
  </r>
  <r>
    <s v="BH Power Inc."/>
    <x v="11"/>
    <s v="BHP Electric Substations-WY"/>
    <n v="23570.78"/>
    <n v="3834.8178516341"/>
    <x v="6"/>
    <s v="BHP Elec Sub - WY 39 - WYODAK BAGHOUSE SUB (PACIFICORP) (T)"/>
  </r>
  <r>
    <s v="BH Power Inc."/>
    <x v="30"/>
    <s v="BHP Electric Substations-SD"/>
    <n v="4810.6099999999997"/>
    <n v="3903.0600077378999"/>
    <x v="6"/>
    <s v="BHP Elec Sub - SD 64 - EDGEMONT SUB (D)"/>
  </r>
  <r>
    <s v="BH Power Inc."/>
    <x v="22"/>
    <s v="BHP Electric 69KV Distrib Lines-WY"/>
    <n v="5684.81"/>
    <n v="3925.365852848"/>
    <x v="6"/>
    <s v="BHP Elec 69KV D Line-WY 3.24-OSAGE-MOORCROFT FEED-Weston  WY"/>
  </r>
  <r>
    <s v="BH Power Inc."/>
    <x v="30"/>
    <s v="BHP Electric Substations-SD"/>
    <n v="8229.02"/>
    <n v="4034.1199630082001"/>
    <x v="6"/>
    <s v="BHP Elec Sub - SD 74 - MOUNTAIN VIEW SUB (D)"/>
  </r>
  <r>
    <s v="BH Power Inc."/>
    <x v="51"/>
    <s v="BHP General Plant-Land/Buildings-SD"/>
    <n v="47132.89"/>
    <n v="4096.8690393973993"/>
    <x v="6"/>
    <s v="BHP Gen Plant Land/Buildings-SD-Custer Office"/>
  </r>
  <r>
    <s v="BH Power Inc."/>
    <x v="30"/>
    <s v="BHP Electric Substations-SD"/>
    <n v="4891.46"/>
    <n v="4170.3400313512002"/>
    <x v="6"/>
    <s v="BHP Elec Sub - SD 32 - HILL CITY 69/24.9KV SUB (D)"/>
  </r>
  <r>
    <s v="BH Power Inc."/>
    <x v="10"/>
    <s v="BHP Electric Distribution - Mass-MT"/>
    <n v="6169.92"/>
    <n v="4171.6323781632"/>
    <x v="6"/>
    <s v="BHP Elec Distribution-MT-Meters &amp; Transformers"/>
  </r>
  <r>
    <s v="BH Power Inc."/>
    <x v="31"/>
    <s v="BHP General Plant - State Wide-SD"/>
    <n v="7934.2300000000005"/>
    <n v="4213.2934532448999"/>
    <x v="6"/>
    <s v="BHP Gen Plant Other-SD Tax District 0439"/>
  </r>
  <r>
    <s v="BH Power Inc."/>
    <x v="29"/>
    <s v="BHP General Plant-Land/Buildings-SD"/>
    <n v="4793.12"/>
    <n v="4273.3688475647996"/>
    <x v="6"/>
    <s v="BHP Gen Plant Land/Buildings-SD-Belle Fourche Office"/>
  </r>
  <r>
    <s v="BH Power Inc."/>
    <x v="58"/>
    <s v="BHP Elec Gen-Neil Simpson CT"/>
    <n v="77666.180000000008"/>
    <n v="4346.3431152330004"/>
    <x v="6"/>
    <s v="BHP Elec Gen-Other-Neil Simpson CT Unit 1"/>
  </r>
  <r>
    <s v="BH Power Inc."/>
    <x v="35"/>
    <s v="BHP General Plant - State Wide-WY"/>
    <n v="11074.84"/>
    <n v="4430.6003796516006"/>
    <x v="6"/>
    <s v="BHP Gen Plant Other-WY Tax District 0801"/>
  </r>
  <r>
    <s v="BH Power Inc."/>
    <x v="14"/>
    <s v="BHP Electric Distribution - Mass-WY"/>
    <n v="7281.55"/>
    <n v="4444.3093657564004"/>
    <x v="6"/>
    <s v="BHP Elec Distribution-WY-Campbell County"/>
  </r>
  <r>
    <s v="BH Power Inc."/>
    <x v="30"/>
    <s v="BHP Electric Substations-MT"/>
    <n v="-4804.95"/>
    <n v="4458.9099986914007"/>
    <x v="6"/>
    <s v="BHP Elec Sub - MT 02 - BELLE CREEK 69/24.9KV SUB (aka Wesco Pump Sub) (D)"/>
  </r>
  <r>
    <s v="BH Power Inc."/>
    <x v="58"/>
    <s v="BHP Elec Gen-Wyodak Plant"/>
    <n v="27633"/>
    <n v="4526.4362042733001"/>
    <x v="6"/>
    <s v="BHP Elec Gen-Steam-WYODAK 1 Joint Plant Unit 1"/>
  </r>
  <r>
    <s v="BH Power Inc."/>
    <x v="29"/>
    <s v="BHP General Plant-Land/Buildings-SD"/>
    <n v="76687.09"/>
    <n v="4536.3289500874998"/>
    <x v="6"/>
    <s v="BHP Gen Plant Land/Buildings-SD-Custer Office"/>
  </r>
  <r>
    <s v="BH Power Inc."/>
    <x v="27"/>
    <s v="BHP Electric Substations-SD"/>
    <n v="4572.22"/>
    <n v="4572.22"/>
    <x v="6"/>
    <s v="BHP Elec Sub - SD 11 - SYSTEM CONTROL (T)"/>
  </r>
  <r>
    <s v="BH Power Inc."/>
    <x v="58"/>
    <s v="BHP General Plant - State Wide-SD"/>
    <n v="41211.120000000003"/>
    <n v="4612.5018557663998"/>
    <x v="6"/>
    <s v="BHP Gen Plant Other-SD Tax District 0150"/>
  </r>
  <r>
    <s v="BH Power Inc."/>
    <x v="42"/>
    <s v="BHP General Plant - State Wide-SD"/>
    <n v="52039.78"/>
    <n v="4639.3131167658003"/>
    <x v="6"/>
    <s v="BHP Gen Plant Other-SD Tax District 0699"/>
  </r>
  <r>
    <s v="BH Power Inc."/>
    <x v="28"/>
    <s v="BHP General Plant - State Wide-NE"/>
    <n v="60671.18"/>
    <n v="4692.7531742376004"/>
    <x v="6"/>
    <s v="BHP General Plant Other-NE Tax District 711"/>
  </r>
  <r>
    <s v="BH Power Inc."/>
    <x v="35"/>
    <s v="BHP Elec Gen-Neil Simpson II"/>
    <n v="11502.34"/>
    <n v="4882.7588976881998"/>
    <x v="6"/>
    <s v="BHP Elec Gen-Steam-NEIL SIMPSON 2"/>
  </r>
  <r>
    <s v="BH Power Inc."/>
    <x v="62"/>
    <s v="BHP Electric Substations-WY"/>
    <n v="587988.68000000005"/>
    <n v="4899.8978268176006"/>
    <x v="6"/>
    <s v="BHP Elec Sub - WY 46 - CORRIEDALE COLLECTOR SUB (T)"/>
  </r>
  <r>
    <s v="BH Power Inc."/>
    <x v="29"/>
    <s v="BHP General Plant - State Wide-WY"/>
    <n v="6418.81"/>
    <n v="4992.0511708630002"/>
    <x v="6"/>
    <s v="BHP Gen Plant Other-WY Tax District 0710"/>
  </r>
  <r>
    <s v="BH Power Inc."/>
    <x v="53"/>
    <s v="BHP General Plant - State Wide-NE"/>
    <n v="114621.64"/>
    <n v="5008.8670933896001"/>
    <x v="6"/>
    <s v="BHP General Plant Other-NE Tax District 711"/>
  </r>
  <r>
    <s v="BH Power Inc."/>
    <x v="39"/>
    <s v="BHP Elec Gen-Ben French CT"/>
    <n v="140640.44"/>
    <n v="5221.0722056008999"/>
    <x v="6"/>
    <s v="BHP Elec Gen-Other-Ben French CT Common"/>
  </r>
  <r>
    <s v="BH Power Inc."/>
    <x v="30"/>
    <s v="BHP Electric Substations-SD"/>
    <n v="10477.17"/>
    <n v="5256.2890234687002"/>
    <x v="6"/>
    <s v="BHP Elec Sub - SD 24 - CUSTER SUB (D)"/>
  </r>
  <r>
    <s v="BH Power Inc."/>
    <x v="36"/>
    <s v="BHP General Plant - State Wide-SD"/>
    <n v="9064.08"/>
    <n v="5261.2990909471"/>
    <x v="6"/>
    <s v="BHP Gen Plant Other-SD Tax District 0299"/>
  </r>
  <r>
    <s v="BH Power Inc."/>
    <x v="26"/>
    <s v="BHP Electric 69KV Distrib Lines-SD"/>
    <n v="117838.57"/>
    <n v="5294.9748017798001"/>
    <x v="6"/>
    <s v="BHP Elec 69KV D Line-SD 3.11-RAPID CITY LOOP-Pennington SD"/>
  </r>
  <r>
    <s v="BH Power Inc."/>
    <x v="29"/>
    <s v="BHP General Plant-Land/Buildings-SD"/>
    <n v="5572.64"/>
    <n v="5385.9898943910002"/>
    <x v="6"/>
    <s v="BHP Gen Plant Land/Buildings-SD-Custer Warehouse"/>
  </r>
  <r>
    <s v="BH Power Inc."/>
    <x v="36"/>
    <s v="BHP General Plant - State Wide-SD"/>
    <n v="14318.75"/>
    <n v="5437.0080043025"/>
    <x v="6"/>
    <s v="BHP Gen Plant Other-SD Tax District 0699"/>
  </r>
  <r>
    <s v="BH Power Inc."/>
    <x v="59"/>
    <s v="BHP General Plant - State Wide-SD"/>
    <n v="105560.8"/>
    <n v="5489.8359604256002"/>
    <x v="6"/>
    <s v="BHP Gen Plant Other-SD Tax District 0599"/>
  </r>
  <r>
    <s v="BH Power Inc."/>
    <x v="36"/>
    <s v="BHP General Plant - State Wide-SD"/>
    <n v="12007.04"/>
    <n v="5518.2753643619008"/>
    <x v="6"/>
    <s v="BHP Gen Plant Other-SD Tax District 0599"/>
  </r>
  <r>
    <s v="BH Power Inc."/>
    <x v="30"/>
    <s v="BHP Electric Substations-SD"/>
    <n v="5583.78"/>
    <n v="5702.5093100849999"/>
    <x v="6"/>
    <s v="BHP Elec Sub - SD 83 - STURGIS 12.47KV SUB (D)"/>
  </r>
  <r>
    <s v="BH Power Inc."/>
    <x v="21"/>
    <s v="BHP Electric Substations-MT"/>
    <n v="12616.93"/>
    <n v="5757.7927483253998"/>
    <x v="6"/>
    <s v="BHP Elec Sub - MT 03 - BELLE CREEK 24.9/4.16KV SUB (aka Townsite Sub) (D)"/>
  </r>
  <r>
    <s v="BH Power Inc."/>
    <x v="29"/>
    <s v="BHP General Plant-Land/Buildings-SD"/>
    <n v="9318.16"/>
    <n v="5781.5439695127998"/>
    <x v="6"/>
    <s v="BHP Gen Plant Land/Buildings-SD-Rapid City Plant Street"/>
  </r>
  <r>
    <s v="BH Power Inc."/>
    <x v="21"/>
    <s v="BHP Electric Substations-SD"/>
    <n v="5477.09"/>
    <n v="5785.9955434250996"/>
    <x v="6"/>
    <s v="BHP Elec Sub - SD 41 - TRI-STATE MILL SUB (D)"/>
  </r>
  <r>
    <s v="BH Power Inc."/>
    <x v="27"/>
    <s v="BHP Elec Gen-Lange CT"/>
    <n v="5794.79"/>
    <n v="5794.79"/>
    <x v="6"/>
    <s v="BHP Elec Gen-Other-Lange CT Unit 1"/>
  </r>
  <r>
    <s v="BH Power Inc."/>
    <x v="52"/>
    <s v="BHP General Plant-Land/Buildings-SD"/>
    <n v="14590.86"/>
    <n v="5884.2869396052001"/>
    <x v="6"/>
    <s v="BHP Gen Plant Land/Buildings-SD-Sturgis Office"/>
  </r>
  <r>
    <s v="BH Power Inc."/>
    <x v="30"/>
    <s v="BHP Electric Substations-SD"/>
    <n v="22372.260000000002"/>
    <n v="5957.9707957992005"/>
    <x v="6"/>
    <s v="BHP Elec Sub - SD 40 - S FIFTH STREET SUB (D)"/>
  </r>
  <r>
    <s v="BH Power Inc."/>
    <x v="42"/>
    <s v="BHP General Plant - State Wide-SD"/>
    <n v="94373.87"/>
    <n v="5961.5489771657003"/>
    <x v="6"/>
    <s v="BHP Gen Plant Other-SD Tax District 0599"/>
  </r>
  <r>
    <s v="BH Power Inc."/>
    <x v="42"/>
    <s v="BHP General Plant - State Wide-SD"/>
    <n v="69348.95"/>
    <n v="5974.2650551945999"/>
    <x v="6"/>
    <s v="BHP Gen Plant Other-SD Tax District 0406"/>
  </r>
  <r>
    <s v="BH Power Inc."/>
    <x v="31"/>
    <s v="BHP General Plant - State Wide-SD"/>
    <n v="18563.64"/>
    <n v="5975.9303209668005"/>
    <x v="6"/>
    <s v="BHP Gen Plant Other-SD Tax District 0196"/>
  </r>
  <r>
    <s v="BH Power Inc."/>
    <x v="22"/>
    <s v="BHP Electric 69KV Distrib Lines-SD"/>
    <n v="151646.29"/>
    <n v="5983.5364773250994"/>
    <x v="6"/>
    <s v="BHP Elec 69KV D Line-SD 3.09-SUNDANCE HILL-STURGIS-Lawrence SD"/>
  </r>
  <r>
    <s v="BH Power Inc."/>
    <x v="22"/>
    <s v="BHP Electric 69KV Distrib Lines-WY"/>
    <n v="10854.2"/>
    <n v="5995.8671352299998"/>
    <x v="6"/>
    <s v="BHP Elec 69KV D Line-WY 3.32-WYODAK SHOVEL/IN PIT  SOURCE &amp; METERING-Campbell WY"/>
  </r>
  <r>
    <s v="BH Power Inc."/>
    <x v="31"/>
    <s v="BHP General Plant - State Wide-SD"/>
    <n v="15444.29"/>
    <n v="6022.2613587369005"/>
    <x v="6"/>
    <s v="BHP Gen Plant Other-SD Tax District 0399"/>
  </r>
  <r>
    <s v="BH Power Inc."/>
    <x v="44"/>
    <s v="BHP Electric Transmission Lines-WY"/>
    <n v="30411.54"/>
    <n v="6053.2993443402002"/>
    <x v="6"/>
    <s v="BHP Elec T Line-WY 1.17-WINDSTAR-DAVE JOHNSTON - 230KV"/>
  </r>
  <r>
    <s v="BH Power Inc."/>
    <x v="22"/>
    <s v="BHP Electric 69KV Distrib Lines-SD"/>
    <n v="153641.51"/>
    <n v="6062.2622519569004"/>
    <x v="6"/>
    <s v="BHP Elec 69KV D Line-SD 3.09-SUNDANCE HILL-STURGIS-Butte SD"/>
  </r>
  <r>
    <s v="BH Power Inc."/>
    <x v="31"/>
    <s v="BHP General Plant - State Wide-SD"/>
    <n v="24796.57"/>
    <n v="6270.5882464064998"/>
    <x v="6"/>
    <s v="BHP Gen Plant Other-SD Tax District 0612"/>
  </r>
  <r>
    <s v="BH Power Inc."/>
    <x v="34"/>
    <s v="BHP General Plant-Land/Buildings-SD"/>
    <n v="29164.16"/>
    <n v="6347.1037824813002"/>
    <x v="6"/>
    <s v="BHP Gen Plant Land/Buildings-SD-Custer Warehouse"/>
  </r>
  <r>
    <s v="BH Power Inc."/>
    <x v="52"/>
    <s v="BHP General Plant-Land/Buildings-SD"/>
    <n v="23841.14"/>
    <n v="6409.8623836194001"/>
    <x v="6"/>
    <s v="BHP Gen Plant Land/Buildings-SD-Sturgis Service/Distribution Center"/>
  </r>
  <r>
    <s v="BH Power Inc."/>
    <x v="30"/>
    <s v="BHP Electric Substations-SD"/>
    <n v="14596.12"/>
    <n v="6504.2308144902008"/>
    <x v="6"/>
    <s v="BHP Elec Sub - SD 35 - PACTOLA SUB (D)"/>
  </r>
  <r>
    <s v="BH Power Inc."/>
    <x v="30"/>
    <s v="BHP Electric Substations-SD"/>
    <n v="10723.74"/>
    <n v="6620.6387257169999"/>
    <x v="6"/>
    <s v="BHP Elec Sub - SD 28 - CEMETARY SUB (D)"/>
  </r>
  <r>
    <s v="BH Power Inc."/>
    <x v="55"/>
    <s v="BHP Electric 69KV Distrib Lines-SD"/>
    <n v="242046.81"/>
    <n v="6628.9335650019002"/>
    <x v="6"/>
    <s v="BHP Elec 69KV D Line-SD 3.52-Red Rock 69KV TAP LINE-Pennington SD"/>
  </r>
  <r>
    <s v="BH Power Inc."/>
    <x v="29"/>
    <s v="BHP General Plant - State Wide-SD"/>
    <n v="15942.77"/>
    <n v="6924.2944765184002"/>
    <x v="6"/>
    <s v="BHP Gen Plant Other-SD Tax District 0150"/>
  </r>
  <r>
    <s v="BH Power Inc."/>
    <x v="25"/>
    <s v="BHP General Plant-Land/Buildings-SD"/>
    <n v="709642.08"/>
    <n v="7418.7544255776002"/>
    <x v="6"/>
    <s v="BHP Gen Plant Land/Buildings-SD-Lange Laydown Yard"/>
  </r>
  <r>
    <s v="BH Power Inc."/>
    <x v="53"/>
    <s v="BHP Elec Gen-Prairie Gen-Cheyenne"/>
    <n v="1366294.6600000001"/>
    <n v="7463.2479507839998"/>
    <x v="6"/>
    <s v="BHP Elec Gen-Other-CPGS Common"/>
  </r>
  <r>
    <s v="BH Power Inc."/>
    <x v="34"/>
    <s v="BHP General Plant - State Wide-SD"/>
    <n v="81192.100000000006"/>
    <n v="7526.3217400909998"/>
    <x v="6"/>
    <s v="BHP Gen Plant Other-SD Tax District 0513"/>
  </r>
  <r>
    <s v="BH Power Inc."/>
    <x v="55"/>
    <s v="BHP Electric Distribution - Mass-SD"/>
    <n v="91972.74"/>
    <n v="7556.5695319578008"/>
    <x v="6"/>
    <s v="BHP Elec Distribution-SD-Unspecified (CCNC Conversion)"/>
  </r>
  <r>
    <s v="BH Power Inc."/>
    <x v="21"/>
    <s v="BHP Electric Substations-WY"/>
    <n v="9670.4500000000007"/>
    <n v="7767.9115988313997"/>
    <x v="6"/>
    <s v="BHP Elec Sub - WY 17 - BARRETTS SAWMILL SUB (D)"/>
  </r>
  <r>
    <s v="BH Power Inc."/>
    <x v="58"/>
    <s v="BHP General Plant - State Wide-SD"/>
    <n v="29065.21"/>
    <n v="8132.7157738009"/>
    <x v="6"/>
    <s v="BHP Gen Plant Other-SD Tax District 0100"/>
  </r>
  <r>
    <s v="BH Power Inc."/>
    <x v="31"/>
    <s v="BHP General Plant - State Wide-WY"/>
    <n v="17373.240000000002"/>
    <n v="8487.4843842976989"/>
    <x v="6"/>
    <s v="BHP Gen Plant Other-WY Tax District 0799"/>
  </r>
  <r>
    <s v="BH Power Inc."/>
    <x v="52"/>
    <s v="BHP General Plant-Land/Buildings-SD"/>
    <n v="28293.23"/>
    <n v="8587.5533939405996"/>
    <x v="6"/>
    <s v="BHP Gen Plant Land/Buildings-SD-Spearfish Office"/>
  </r>
  <r>
    <s v="BH Power Inc."/>
    <x v="53"/>
    <s v="BHP General Plant-Land/Buildings-SD"/>
    <n v="61504.9"/>
    <n v="8613.6197273223006"/>
    <x v="6"/>
    <s v="BHP Gen Plant Land/Buildings-SD-Sturgis Service/Distribution Center"/>
  </r>
  <r>
    <s v="BH Power Inc."/>
    <x v="55"/>
    <s v="BHP Electric 69KV Distrib Lines-SD"/>
    <n v="116578.48"/>
    <n v="8623.9789720534991"/>
    <x v="6"/>
    <s v="BHP Elec 69KV D Line-SD 3.04-PACTOLA-BEN FRENCH #1-Pennington SD"/>
  </r>
  <r>
    <s v="BH Power Inc."/>
    <x v="32"/>
    <s v="BHP Electric Transmission Lines-WY"/>
    <n v="63807.360000000001"/>
    <n v="8948.4456201024004"/>
    <x v="6"/>
    <s v="BHP Elec T Line-WY 1.30 WYGEN 2, WYGEN 3 TO DONKEY CREEK DC"/>
  </r>
  <r>
    <s v="BH Power Inc."/>
    <x v="35"/>
    <s v="BHP General Plant - State Wide-WY"/>
    <n v="9180.9"/>
    <n v="9109.6566444917989"/>
    <x v="6"/>
    <s v="BHP Gen Plant Other-WY Tax District 0799"/>
  </r>
  <r>
    <s v="BH Power Inc."/>
    <x v="52"/>
    <s v="BHP Elec Gen-Wyodak Plant"/>
    <n v="17797.23"/>
    <n v="9262.0734130751989"/>
    <x v="6"/>
    <s v="BHP Elec Gen-Steam-WYODAK 1 Joint Plant Unit 1"/>
  </r>
  <r>
    <s v="BH Power Inc."/>
    <x v="29"/>
    <s v="BHP General Plant-Land/Buildings-SD"/>
    <n v="9298.5300000000007"/>
    <n v="9262.7014576368001"/>
    <x v="6"/>
    <s v="ZZZZ BHP Gen Plant Land/Buildings-SD-Custer Office- DNU"/>
  </r>
  <r>
    <s v="BH Power Inc."/>
    <x v="22"/>
    <s v="BHP Electric 69KV Distrib Lines-SD"/>
    <n v="11967.11"/>
    <n v="9825.6105321954001"/>
    <x v="6"/>
    <s v="BHP Elec 69KV D Line-SD 3.17-WEST HILL-HOT SPRINGS-Fall River SD"/>
  </r>
  <r>
    <s v="BH Power Inc."/>
    <x v="29"/>
    <s v="BHP General Plant - State Wide-SD"/>
    <n v="22730.22"/>
    <n v="9872.2327924223991"/>
    <x v="6"/>
    <s v="BHP Gen Plant Other-SD Tax District 0599"/>
  </r>
  <r>
    <s v="BH Power Inc."/>
    <x v="29"/>
    <s v="BHP General Plant-Land/Buildings-SD"/>
    <n v="11774.93"/>
    <n v="9917.3816736298013"/>
    <x v="6"/>
    <s v="BHP Gen Plant Land/Buildings-SD-Deadwood Office/Service Center"/>
  </r>
  <r>
    <s v="BH Power Inc."/>
    <x v="34"/>
    <s v="BHP General Plant - State Wide-SD"/>
    <n v="15583.53"/>
    <n v="10031.4789862083"/>
    <x v="6"/>
    <s v="BHP Gen Plant Other-SD Tax District 0399"/>
  </r>
  <r>
    <s v="BH Power Inc."/>
    <x v="41"/>
    <s v="BHP Elec Gen-Lange CT"/>
    <n v="29906.63"/>
    <n v="10034.2100623562"/>
    <x v="6"/>
    <s v="BHP Elec Gen-Other-Lange CT Unit 1"/>
  </r>
  <r>
    <s v="BH Power Inc."/>
    <x v="45"/>
    <s v="BHP General Plant - State Wide-SD"/>
    <n v="163959.58000000002"/>
    <n v="10104.2699425391"/>
    <x v="6"/>
    <s v="BHP Gen Plant Other-SD Tax District 0199"/>
  </r>
  <r>
    <s v="BH Power Inc."/>
    <x v="30"/>
    <s v="BHP Electric Substations-SD"/>
    <n v="16194.11"/>
    <n v="10179.7005957206"/>
    <x v="6"/>
    <s v="BHP Elec Sub - SD 73 - WHITEWOOD 69/24.9KV SUB (D)"/>
  </r>
  <r>
    <s v="BH Power Inc."/>
    <x v="11"/>
    <s v="BHP Electric Substations-WY"/>
    <n v="18793.34"/>
    <n v="10482.090627703999"/>
    <x v="6"/>
    <s v="BHP Elec Sub - WY 21 - SCADA CONTROL TOWER (TOWER to ADMIN. BLDG.) (T&amp;D)"/>
  </r>
  <r>
    <s v="BH Power Inc."/>
    <x v="13"/>
    <s v="BHP Electric Distribution - Mass-MT"/>
    <n v="27630.54"/>
    <n v="10988.1900561645"/>
    <x v="6"/>
    <s v="BHP Elec Distribution-MT-Meters &amp; Transformers"/>
  </r>
  <r>
    <s v="BH Power Inc."/>
    <x v="23"/>
    <s v="BHP Electric Distribution - Mass-WY"/>
    <n v="159917.35"/>
    <n v="11002.389803886601"/>
    <x v="6"/>
    <s v="BHP Elec Distribution-WY-Weston County"/>
  </r>
  <r>
    <s v="BH Power Inc."/>
    <x v="38"/>
    <s v="BHP Electric Substations-SD"/>
    <n v="47321.13"/>
    <n v="11732.4200371035"/>
    <x v="6"/>
    <s v="BHP Elec Sub - SD 98 - MINNEKAHTA 69KV SUB (D)"/>
  </r>
  <r>
    <s v="BH Power Inc."/>
    <x v="13"/>
    <s v="BHP Electric Distribution - Mass-WY"/>
    <n v="121305.48"/>
    <n v="11970.4146546181"/>
    <x v="6"/>
    <s v="BHP Elec Distribution-WY-Weston County"/>
  </r>
  <r>
    <s v="BH Power Inc."/>
    <x v="42"/>
    <s v="BHP General Plant - State Wide-WY"/>
    <n v="30699.84"/>
    <n v="12168.749906508299"/>
    <x v="6"/>
    <s v="BHP Gen Plant Other-WY Tax District 0801"/>
  </r>
  <r>
    <s v="BH Power Inc."/>
    <x v="55"/>
    <s v="BHP Electric 69KV Distrib Lines-WY"/>
    <n v="22248.86"/>
    <n v="12186.586571605199"/>
    <x v="6"/>
    <s v="BHP Elec 69KV D Line-WY 3.41-NSC CT#1 69KV TIE LINE-Campbell WY"/>
  </r>
  <r>
    <s v="BH Power Inc."/>
    <x v="49"/>
    <s v="BHP General Plant - State Wide-SD"/>
    <n v="52814.71"/>
    <n v="12327.499418101399"/>
    <x v="6"/>
    <s v="BHP Gen Plant Other-SD Tax District 0527"/>
  </r>
  <r>
    <s v="BH Power Inc."/>
    <x v="56"/>
    <s v="BHP General Plant - State Wide-WY"/>
    <n v="62646.880000000005"/>
    <n v="12832.214776732801"/>
    <x v="6"/>
    <s v="BHP Gen Plant Other-WY Tax District 0801"/>
  </r>
  <r>
    <s v="BH Power Inc."/>
    <x v="21"/>
    <s v="BHP Electric Substations-SD"/>
    <n v="39682.629999999997"/>
    <n v="13378.721322916301"/>
    <x v="6"/>
    <s v="BHP Elec Sub - SD 99 - REA SUB NEAR PROVO (REA OWNED) (D)"/>
  </r>
  <r>
    <s v="BH Power Inc."/>
    <x v="34"/>
    <s v="BHP Elec Gen-Neil Simpson II"/>
    <n v="156592.79"/>
    <n v="13688.622811593301"/>
    <x v="6"/>
    <s v="BHP Elec Gen-Steam-NEIL SIMPSON 2"/>
  </r>
  <r>
    <s v="BH Power Inc."/>
    <x v="30"/>
    <s v="BHP Electric Substations-SD"/>
    <n v="33182.520000000004"/>
    <n v="13777.1817041376"/>
    <x v="6"/>
    <s v="BHP Elec Sub - SD 42 - USBR E RCTIE/CAMPBELL ST SUB (D)"/>
  </r>
  <r>
    <s v="BH Power Inc."/>
    <x v="30"/>
    <s v="BHP Electric Substations-SD"/>
    <n v="25309.37"/>
    <n v="13861.893674798299"/>
    <x v="6"/>
    <s v="BHP Elec Sub - SD 87 - SUNDANCE HILL SUB (D)"/>
  </r>
  <r>
    <s v="BH Power Inc."/>
    <x v="59"/>
    <s v="BHP General Plant - State Wide-SD"/>
    <n v="70480.86"/>
    <n v="14079.577505769799"/>
    <x v="6"/>
    <s v="BHP Gen Plant Other-SD Tax District 0699"/>
  </r>
  <r>
    <s v="BH Power Inc."/>
    <x v="34"/>
    <s v="BHP General Plant - State Wide-SD"/>
    <n v="34247.590000000004"/>
    <n v="14150.9326074869"/>
    <x v="6"/>
    <s v="BHP Gen Plant Other-SD Tax District 0298"/>
  </r>
  <r>
    <s v="BH Power Inc."/>
    <x v="50"/>
    <s v="BHP General Plant - State Wide-WY"/>
    <n v="20954.330000000002"/>
    <n v="14245.666989810799"/>
    <x v="6"/>
    <s v="BHP Gen Plant Other-WY Tax District 0801"/>
  </r>
  <r>
    <s v="BH Power Inc."/>
    <x v="23"/>
    <s v="BHP Electric Distribution - Mass-WY"/>
    <n v="124255.98"/>
    <n v="14293.068291518299"/>
    <x v="6"/>
    <s v="BHP Elec Distribution-WY-Campbell County"/>
  </r>
  <r>
    <s v="BH Power Inc."/>
    <x v="55"/>
    <s v="BHP Electric 69KV Distrib Lines-WY"/>
    <n v="18678.11"/>
    <n v="14323.042490432501"/>
    <x v="6"/>
    <s v="BHP Elec 69KV D Line-WY 3.32-WYODAK SHOVEL/IN PIT  SOURCE &amp; METERING-Campbell WY"/>
  </r>
  <r>
    <s v="BH Power Inc."/>
    <x v="29"/>
    <s v="BHP General Plant - State Wide-WY"/>
    <n v="15136.710000000001"/>
    <n v="14376.9600360609"/>
    <x v="6"/>
    <s v="BHP Gen Plant Other-WY Tax District 0799"/>
  </r>
  <r>
    <s v="BH Power Inc."/>
    <x v="12"/>
    <s v="BHP Electric Distribution - Mass-MT"/>
    <n v="13144.37"/>
    <n v="14554.0193331229"/>
    <x v="6"/>
    <s v="BHP Elec Distribution-MT-Powder River County"/>
  </r>
  <r>
    <s v="BH Power Inc."/>
    <x v="11"/>
    <s v="BHP Electric Substations-WY"/>
    <n v="1746792.7000000002"/>
    <n v="14556.600010691"/>
    <x v="6"/>
    <s v="BHP Elec Sub - WY 46 - CORRIEDALE COLLECTOR SUB (T)"/>
  </r>
  <r>
    <s v="BH Power Inc."/>
    <x v="51"/>
    <s v="BHP General Plant - State Wide-SD"/>
    <n v="18991.47"/>
    <n v="14616.040000029601"/>
    <x v="6"/>
    <s v="BHP Gen Plant Other-SD Tax District 0199"/>
  </r>
  <r>
    <s v="BH Power Inc."/>
    <x v="22"/>
    <s v="BHP Electric 69KV Distrib Lines-SD"/>
    <n v="356345.84"/>
    <n v="14645.925337992399"/>
    <x v="6"/>
    <s v="BHP Elec 69KV D Line-SD 3.04-PACTOLA-BEN FRENCH #1-Pennington SD"/>
  </r>
  <r>
    <s v="BH Power Inc."/>
    <x v="13"/>
    <s v="BHP Electric Distribution - Mass-SD"/>
    <n v="222007.38"/>
    <n v="14661.731975447199"/>
    <x v="6"/>
    <s v="BHP Elec Distribution-SD-Fall River County"/>
  </r>
  <r>
    <s v="BH Power Inc."/>
    <x v="22"/>
    <s v="BHP Electric 69KV Distrib Lines-MT"/>
    <n v="14681.1"/>
    <n v="14771.511058563001"/>
    <x v="6"/>
    <s v="BHP Elec 69KV D Line-MT 3.18-SUNDANCE HILL-BELLE CREEK-Powder River MT"/>
  </r>
  <r>
    <s v="BH Power Inc."/>
    <x v="59"/>
    <s v="BHP General Plant - State Wide-SD"/>
    <n v="166069.99"/>
    <n v="14964.1294165983"/>
    <x v="6"/>
    <s v="BHP Gen Plant Other-SD Tax District 0199"/>
  </r>
  <r>
    <s v="BH Power Inc."/>
    <x v="21"/>
    <s v="BHP Electric Substations-WY"/>
    <n v="23821.13"/>
    <n v="14991.4379753906"/>
    <x v="6"/>
    <s v="BHP Elec Sub - WY 19 - RUSHMORE BUYOUT OSAGE #3 (D)"/>
  </r>
  <r>
    <s v="BH Power Inc."/>
    <x v="59"/>
    <s v="BHP Elec Gen-Neil Simpson II"/>
    <n v="197890.4"/>
    <n v="15206.1112761484"/>
    <x v="6"/>
    <s v="BHP Elec Gen-Steam-NEIL SIMPSON 2"/>
  </r>
  <r>
    <s v="BH Power Inc."/>
    <x v="55"/>
    <s v="BHP Electric Distribution - Mass-MT"/>
    <n v="34260.29"/>
    <n v="15350.942849159901"/>
    <x v="6"/>
    <s v="BHP Elec Distribution-MT-Carter County"/>
  </r>
  <r>
    <s v="BH Power Inc."/>
    <x v="35"/>
    <s v="BHP General Plant - State Wide-SD"/>
    <n v="20048.38"/>
    <n v="15855.8570960206"/>
    <x v="6"/>
    <s v="BHP Gen Plant Other-SD Tax District 0399"/>
  </r>
  <r>
    <s v="BH Power Inc."/>
    <x v="55"/>
    <s v="BHP Electric 69KV Distrib Lines-SD"/>
    <n v="294410.14"/>
    <n v="16126.015120157201"/>
    <x v="6"/>
    <s v="BHP Elec 69KV D Line-SD 3.09-SUNDANCE HILL-STURGIS-Lawrence SD"/>
  </r>
  <r>
    <s v="BH Power Inc."/>
    <x v="55"/>
    <s v="BHP Electric 69KV Distrib Lines-WY"/>
    <n v="24646.41"/>
    <n v="16199.7841138698"/>
    <x v="6"/>
    <s v="BHP Elec 69KV D Line-WY 3.38-NSI 4.16KV WEST TAP LINE-Campbell WY"/>
  </r>
  <r>
    <s v="BH Power Inc."/>
    <x v="58"/>
    <s v="BHP General Plant - State Wide-WY"/>
    <n v="22353"/>
    <n v="16261.90048848"/>
    <x v="6"/>
    <s v="BHP Gen Plant Other-WY Tax District 0799"/>
  </r>
  <r>
    <s v="BH Power Inc."/>
    <x v="21"/>
    <s v="BHP Electric Substations-WY"/>
    <n v="22749.56"/>
    <n v="16362.3575900952"/>
    <x v="6"/>
    <s v="BHP Elec Sub - WY 12 - AF RADAR SITE - COLONY (D)"/>
  </r>
  <r>
    <s v="BH Power Inc."/>
    <x v="31"/>
    <s v="BHP General Plant - State Wide-SD"/>
    <n v="31504.940000000002"/>
    <n v="16372.5544739057"/>
    <x v="6"/>
    <s v="BHP Gen Plant Other-SD Tax District 0406"/>
  </r>
  <r>
    <s v="BH Power Inc."/>
    <x v="55"/>
    <s v="BHP Electric 69KV Distrib Lines-SD"/>
    <n v="306439.31"/>
    <n v="16784.900637153802"/>
    <x v="6"/>
    <s v="BHP Elec 69KV D Line-SD 3.09-SUNDANCE HILL-STURGIS-Butte SD"/>
  </r>
  <r>
    <s v="BH Power Inc."/>
    <x v="56"/>
    <s v="BHP General Plant - State Wide-SD"/>
    <n v="63913.200000000004"/>
    <n v="17019.077887968"/>
    <x v="6"/>
    <s v="BHP Gen Plant Other-SD Tax District 0299"/>
  </r>
  <r>
    <s v="BH Power Inc."/>
    <x v="42"/>
    <s v="BHP General Plant - State Wide-SD"/>
    <n v="151586.19"/>
    <n v="17177.056398346998"/>
    <x v="6"/>
    <s v="BHP Gen Plant Other-SD Tax District 0199"/>
  </r>
  <r>
    <s v="BH Power Inc."/>
    <x v="32"/>
    <s v="BHP Electric Transmission Lines-SD"/>
    <n v="1355898.4"/>
    <n v="17286.674117216004"/>
    <x v="6"/>
    <s v="BHP Elec T Line-SD 1.19-TAP OFF LANGE-WEST HILL TO NEW SUB- 230KV"/>
  </r>
  <r>
    <s v="BH Power Inc."/>
    <x v="41"/>
    <s v="BHP Elec Gen-Ben French CT"/>
    <n v="13612.86"/>
    <n v="17307.0270445528"/>
    <x v="6"/>
    <s v="BHP Elec Gen-Other-Ben French CT Unit 3"/>
  </r>
  <r>
    <s v="BH Power Inc."/>
    <x v="58"/>
    <s v="BHP General Plant - State Wide-WY"/>
    <n v="28348.920000000002"/>
    <n v="17451.0414975924"/>
    <x v="6"/>
    <s v="BHP Gen Plant Other-WY Tax District 0710"/>
  </r>
  <r>
    <s v="BH Power Inc."/>
    <x v="40"/>
    <s v="BHP Elec Gen-Prairie Gen-Cheyenne"/>
    <n v="296573.82"/>
    <n v="17522.543072469201"/>
    <x v="6"/>
    <s v="BHP Elec Gen-Other-CPGS Combined Cycle"/>
  </r>
  <r>
    <s v="BH Power Inc."/>
    <x v="32"/>
    <s v="BHP Electric Transmission Lines-WY"/>
    <n v="53595.99"/>
    <n v="17766.006804598499"/>
    <x v="6"/>
    <s v="BHP Elec T Line-WY 3.34-NSI-NSII 69KV TIE LINE - 69KV"/>
  </r>
  <r>
    <s v="BH Power Inc."/>
    <x v="13"/>
    <s v="BHP Electric Distribution - Mass-SD"/>
    <n v="281190.31"/>
    <n v="17809.933538025201"/>
    <x v="6"/>
    <s v="BHP Elec Distribution-SD-Meade County"/>
  </r>
  <r>
    <s v="BH Power Inc."/>
    <x v="36"/>
    <s v="BHP General Plant - State Wide-WY"/>
    <n v="31768.49"/>
    <n v="17837.117236140599"/>
    <x v="6"/>
    <s v="BHP Gen Plant Other-WY Tax District 0801"/>
  </r>
  <r>
    <s v="BH Power Inc."/>
    <x v="58"/>
    <s v="BHP General Plant - State Wide-SD"/>
    <n v="40228.840000000004"/>
    <n v="18010.245696339203"/>
    <x v="6"/>
    <s v="BHP Gen Plant Other-SD Tax District 0298"/>
  </r>
  <r>
    <s v="BH Power Inc."/>
    <x v="21"/>
    <s v="BHP Electric Substations-MT"/>
    <n v="-63329.85"/>
    <n v="18036.121557928498"/>
    <x v="6"/>
    <s v="BHP Elec Sub - MT 02 - BELLE CREEK 69/24.9KV SUB (aka Wesco Pump Sub) (D)"/>
  </r>
  <r>
    <s v="BH Power Inc."/>
    <x v="21"/>
    <s v="BHP Electric Substations-WY"/>
    <n v="38120.68"/>
    <n v="18382.990782183901"/>
    <x v="6"/>
    <s v="BHP Elec Sub - WY 24 - NSI PLANT (D)"/>
  </r>
  <r>
    <s v="BH Power Inc."/>
    <x v="29"/>
    <s v="BHP General Plant-Land/Buildings-SD"/>
    <n v="23150.29"/>
    <n v="18399.259835009801"/>
    <x v="6"/>
    <s v="BHP Gen Plant Land/Buildings-SD-Sturgis Office"/>
  </r>
  <r>
    <s v="BH Power Inc."/>
    <x v="55"/>
    <s v="BHP Electric 69KV Distrib Lines-SD"/>
    <n v="45228.020000000004"/>
    <n v="18579.890876457401"/>
    <x v="6"/>
    <s v="BHP Elec 69KV D Line-SD 3.44-TAP TO SPF HYDRO &amp; SPF PARK (FUTURE)-Lawrence SD"/>
  </r>
  <r>
    <s v="BH Power Inc."/>
    <x v="29"/>
    <s v="BHP General Plant - State Wide-WY"/>
    <n v="30268.58"/>
    <n v="18780.4380011414"/>
    <x v="6"/>
    <s v="BHP Gen Plant Other-WY Tax District 0700"/>
  </r>
  <r>
    <s v="BH Power Inc."/>
    <x v="27"/>
    <s v="BHP Elec Gen-Wyodak Plant"/>
    <n v="18932.260000000002"/>
    <n v="18932.260000000002"/>
    <x v="6"/>
    <s v="BHP Elec Gen-Steam-WYODAK 1 Joint Plant Unit 1"/>
  </r>
  <r>
    <s v="BH Power Inc."/>
    <x v="11"/>
    <s v="BHP Electric Substations-WY"/>
    <n v="68860.3"/>
    <n v="19032.112690170201"/>
    <x v="6"/>
    <s v="BHP Elec Sub - WY 31 - PUMPKIN BUTTE SUB (BASIN) (T)"/>
  </r>
  <r>
    <s v="BH Power Inc."/>
    <x v="58"/>
    <s v="BHP General Plant - State Wide-SD"/>
    <n v="21434.79"/>
    <n v="19192.490616358802"/>
    <x v="6"/>
    <s v="BHP Gen Plant Other-SD Tax District 0299"/>
  </r>
  <r>
    <s v="BH Power Inc."/>
    <x v="29"/>
    <s v="BHP General Plant-Land/Buildings-SD"/>
    <n v="26371.41"/>
    <n v="19409.697545372997"/>
    <x v="6"/>
    <s v="BHP Gen Plant Land/Buildings-SD-Hot Springs Office"/>
  </r>
  <r>
    <s v="BH Power Inc."/>
    <x v="55"/>
    <s v="BHP Electric 69KV Distrib Lines-MT"/>
    <n v="18935.310000000001"/>
    <n v="19896.6447558334"/>
    <x v="6"/>
    <s v="BHP Elec 69KV D Line-MT 3.18-SUNDANCE HILL-BELLE CREEK-Powder River MT"/>
  </r>
  <r>
    <s v="BH Power Inc."/>
    <x v="10"/>
    <s v="BHP Electric Distribution - Mass-WY"/>
    <n v="179067.91"/>
    <n v="20012.427184422602"/>
    <x v="6"/>
    <s v="BHP Elec Distribution-WY-Weston County"/>
  </r>
  <r>
    <s v="BH Power Inc."/>
    <x v="31"/>
    <s v="BHP General Plant - State Wide-SD"/>
    <n v="41431"/>
    <n v="20026.185711179802"/>
    <x v="6"/>
    <s v="BHP Gen Plant Other-SD Tax District 0599"/>
  </r>
  <r>
    <s v="BH Power Inc."/>
    <x v="59"/>
    <s v="BHP General Plant - State Wide-WY"/>
    <n v="52741.62"/>
    <n v="20248.189867146601"/>
    <x v="6"/>
    <s v="BHP Gen Plant Other-WY Tax District 0801"/>
  </r>
  <r>
    <s v="BH Power Inc."/>
    <x v="13"/>
    <s v="BHP Electric Distribution - Mass-SD"/>
    <n v="288031.76"/>
    <n v="20379.679584640402"/>
    <x v="6"/>
    <s v="BHP Elec Distribution-SD-Lawrence County"/>
  </r>
  <r>
    <s v="BH Power Inc."/>
    <x v="56"/>
    <s v="BHP General Plant - State Wide-SD"/>
    <n v="185104.23"/>
    <n v="20440.380558486002"/>
    <x v="6"/>
    <s v="BHP Gen Plant Other-SD Tax District 0406"/>
  </r>
  <r>
    <s v="BH Power Inc."/>
    <x v="22"/>
    <s v="BHP Electric 69KV Distrib Lines-SD"/>
    <n v="69609.06"/>
    <n v="20488.531111709999"/>
    <x v="6"/>
    <s v="BHP Elec 69KV D Line-SD 3.44-TAP TO SPF HYDRO &amp; SPF PARK (FUTURE)-Lawrence SD"/>
  </r>
  <r>
    <s v="BH Power Inc."/>
    <x v="29"/>
    <s v="BHP General Plant-Land/Buildings-SD"/>
    <n v="65075.6"/>
    <n v="20562.935641628599"/>
    <x v="6"/>
    <s v="BHP Gen Plant Land/Buildings-SD-Spearfish Office"/>
  </r>
  <r>
    <s v="BH Power Inc."/>
    <x v="60"/>
    <s v="BHP Elec Gen-Ben French Diesel"/>
    <n v="50995.090000000004"/>
    <n v="20672.6997690809"/>
    <x v="6"/>
    <s v="BHP Elec Gen-Other-Ben French Diesel Common"/>
  </r>
  <r>
    <s v="BH Power Inc."/>
    <x v="56"/>
    <s v="BHP Elec Gen-Prairie Gen-Cheyenne"/>
    <n v="144934.47"/>
    <n v="20781.257958275401"/>
    <x v="6"/>
    <s v="BHP Elec Gen-Prairie Gen-Cheyenne"/>
  </r>
  <r>
    <s v="BH Power Inc."/>
    <x v="60"/>
    <s v="BHP Elec Gen-Ben French CT"/>
    <n v="29195.100000000002"/>
    <n v="21041.596114604999"/>
    <x v="6"/>
    <s v="BHP Elec Gen-Other-Ben French CT Unit 2"/>
  </r>
  <r>
    <s v="BH Power Inc."/>
    <x v="29"/>
    <s v="BHP General Plant-Land/Buildings-SD"/>
    <n v="44981.270000000004"/>
    <n v="21086.9329779578"/>
    <x v="6"/>
    <s v="BHP Gen Plant Land/Buildings-SD-Rapid City Reliability Center/SC"/>
  </r>
  <r>
    <s v="BH Power Inc."/>
    <x v="50"/>
    <s v="BHP General Plant - State Wide-SD"/>
    <n v="40757.83"/>
    <n v="21276.930638076799"/>
    <x v="6"/>
    <s v="BHP Gen Plant Other-SD Tax District 0114"/>
  </r>
  <r>
    <s v="BH Power Inc."/>
    <x v="30"/>
    <s v="BHP Electric Substations-SD"/>
    <n v="25107.25"/>
    <n v="21805.22070242"/>
    <x v="6"/>
    <s v="BHP Elec Sub - SD 23 - EDGEMONT 69KV RIVER SUB (D)"/>
  </r>
  <r>
    <s v="BH Power Inc."/>
    <x v="58"/>
    <s v="BHP Electric Distribution - Mass-SD"/>
    <n v="80384.639999999999"/>
    <n v="22492.369045305601"/>
    <x v="6"/>
    <s v="BHP Elec Distribution-SD-Pennington County"/>
  </r>
  <r>
    <s v="BH Power Inc."/>
    <x v="52"/>
    <s v="BHP General Plant-Land/Buildings-SD"/>
    <n v="79226.3"/>
    <n v="22623.1392003941"/>
    <x v="6"/>
    <s v="BHP Gen Plant Land/Buildings-SD-Custer Office"/>
  </r>
  <r>
    <s v="BH Power Inc."/>
    <x v="31"/>
    <s v="BHP General Plant - State Wide-SD"/>
    <n v="49990.33"/>
    <n v="22639.913411395799"/>
    <x v="6"/>
    <s v="BHP Gen Plant Other-SD Tax District 0699"/>
  </r>
  <r>
    <s v="BH Power Inc."/>
    <x v="52"/>
    <s v="BHP Elec Gen-Neil Simpson CT"/>
    <n v="169178.12"/>
    <n v="22742.379514013199"/>
    <x v="6"/>
    <s v="BHP Elec Gen-Other-Neil Simpson CT Unit 1"/>
  </r>
  <r>
    <s v="BH Power Inc."/>
    <x v="47"/>
    <s v="BHP Electric Substations-SD"/>
    <n v="57834.49"/>
    <n v="22983.611974712901"/>
    <x v="6"/>
    <s v="BHP Elec Sub - SD 88 - SOUTH RAPID CITY SUB (T)"/>
  </r>
  <r>
    <s v="BH Power Inc."/>
    <x v="36"/>
    <s v="BHP General Plant - State Wide-SD"/>
    <n v="34924.94"/>
    <n v="23392.014089471002"/>
    <x v="6"/>
    <s v="BHP Gen Plant Other-SD Tax District 0202"/>
  </r>
  <r>
    <s v="BH Power Inc."/>
    <x v="34"/>
    <s v="BHP General Plant - State Wide-SD"/>
    <n v="36132.44"/>
    <n v="23430.770244445899"/>
    <x v="6"/>
    <s v="BHP Gen Plant Other-SD Tax District 0299"/>
  </r>
  <r>
    <s v="BH Power Inc."/>
    <x v="61"/>
    <s v="BHP Elec Gen-Ben French Diesel"/>
    <n v="223044.75"/>
    <n v="23550.681779437502"/>
    <x v="6"/>
    <s v="BHP Elec Gen-Other-Ben French Diesel Unit 4"/>
  </r>
  <r>
    <s v="BH Power Inc."/>
    <x v="56"/>
    <s v="BHP Electric Distribution - Mass-SD"/>
    <n v="199735.43"/>
    <n v="23747.925647713"/>
    <x v="6"/>
    <s v="BHP Elec Distribution-SD-Pennington County"/>
  </r>
  <r>
    <s v="BH Power Inc."/>
    <x v="34"/>
    <s v="BHP General Plant - State Wide-WY"/>
    <n v="37296.379999999997"/>
    <n v="24211.072074521901"/>
    <x v="6"/>
    <s v="BHP Gen Plant Other-WY Tax District 0799"/>
  </r>
  <r>
    <s v="BH Power Inc."/>
    <x v="61"/>
    <s v="BHP Elec Gen-Ben French Diesel"/>
    <n v="225506.93"/>
    <n v="24659.068054342202"/>
    <x v="6"/>
    <s v="BHP Elec Gen-Other-Ben French Diesel Unit 3"/>
  </r>
  <r>
    <s v="BH Power Inc."/>
    <x v="56"/>
    <s v="BHP General Plant - State Wide-SD"/>
    <n v="401538.87"/>
    <n v="24674.643869274001"/>
    <x v="6"/>
    <s v="BHP Gen Plant Other-SD Tax District 0699"/>
  </r>
  <r>
    <s v="BH Power Inc."/>
    <x v="52"/>
    <s v="BHP General Plant - State Wide-WY"/>
    <n v="92305.25"/>
    <n v="24816.931983352501"/>
    <x v="6"/>
    <s v="BHP Gen Plant Other-WY Tax District 0801"/>
  </r>
  <r>
    <s v="BH Power Inc."/>
    <x v="22"/>
    <s v="BHP Electric Distribution - Mass-WY"/>
    <n v="95011.07"/>
    <n v="25061.013364162001"/>
    <x v="6"/>
    <s v="BHP Elec Distribution-WY-Crook County"/>
  </r>
  <r>
    <s v="BH Power Inc."/>
    <x v="29"/>
    <s v="BHP Elec Gen-Neil Simpson II"/>
    <n v="105611.28"/>
    <n v="25525.0753659367"/>
    <x v="6"/>
    <s v="BHP Elec Gen-Steam-NEIL SIMPSON 2"/>
  </r>
  <r>
    <s v="BH Power Inc."/>
    <x v="51"/>
    <s v="BHP Elec Gen-Wyodak Plant"/>
    <n v="25838.84"/>
    <n v="25838.84"/>
    <x v="6"/>
    <s v="BHP Elec Gen-Steam-WYODAK 1 Joint Plant Unit 1"/>
  </r>
  <r>
    <s v="BH Power Inc."/>
    <x v="13"/>
    <s v="BHP Electric Distribution - Mass-SD"/>
    <n v="295411.57"/>
    <n v="25947.2129478805"/>
    <x v="6"/>
    <s v="BHP Elec Distribution-SD-Butte County"/>
  </r>
  <r>
    <s v="BH Power Inc."/>
    <x v="35"/>
    <s v="BHP General Plant - State Wide-SD"/>
    <n v="186417.37"/>
    <n v="25957.084054517203"/>
    <x v="6"/>
    <s v="BHP Gen Plant Other-SD Tax District 0150"/>
  </r>
  <r>
    <s v="BH Power Inc."/>
    <x v="40"/>
    <s v="BHP Elec Gen-Corriedale Wind Farm"/>
    <n v="3115217.94"/>
    <n v="25960.139115940201"/>
    <x v="6"/>
    <s v="BHP Elec Gen-Corriedale Wind Farm"/>
  </r>
  <r>
    <s v="BH Power Inc."/>
    <x v="22"/>
    <s v="BHP Electric 69KV Distrib Lines-SD"/>
    <n v="60506.83"/>
    <n v="26262.397121473601"/>
    <x v="6"/>
    <s v="BHP Elec 69KV D Line-SD 3.40-RADIO DRIVE SUB 69KV TAP LINE-Pennington SD"/>
  </r>
  <r>
    <s v="BH Power Inc."/>
    <x v="34"/>
    <s v="BHP Elec Gen-Wyodak Plant"/>
    <n v="114952.36"/>
    <n v="26344.510089922504"/>
    <x v="6"/>
    <s v="BHP Elec Gen-Steam-WYODAK 1 Joint Plant Unit 1"/>
  </r>
  <r>
    <s v="BH Power Inc."/>
    <x v="28"/>
    <s v="BHP General Plant - Tower Sites-SD"/>
    <n v="57319.33"/>
    <n v="26358.176313902703"/>
    <x v="6"/>
    <s v="BHP Gen Plant Tower Sites-SD-Skyline Drive Communication Site"/>
  </r>
  <r>
    <s v="BH Power Inc."/>
    <x v="35"/>
    <s v="BHP General Plant - State Wide-SD"/>
    <n v="37086.340000000004"/>
    <n v="26534.621125680398"/>
    <x v="6"/>
    <s v="BHP Gen Plant Other-SD Tax District 0299"/>
  </r>
  <r>
    <s v="BH Power Inc."/>
    <x v="61"/>
    <s v="BHP Elec Gen-Ben French Diesel"/>
    <n v="209370.19"/>
    <n v="26607.821634632099"/>
    <x v="6"/>
    <s v="BHP Elec Gen-Other-Ben French Diesel Unit 1"/>
  </r>
  <r>
    <s v="BH Power Inc."/>
    <x v="21"/>
    <s v="BHP Electric Substations-WY"/>
    <n v="38284.36"/>
    <n v="26738.788718719599"/>
    <x v="6"/>
    <s v="BHP Elec Sub - WY 05 - UPTON METERING STATION (D)"/>
  </r>
  <r>
    <s v="BH Power Inc."/>
    <x v="69"/>
    <s v="BHP Elec Gen-Corriedale Wind Farm"/>
    <n v="3224839.34"/>
    <n v="26873.650417202203"/>
    <x v="6"/>
    <s v="BHP Elec Gen-Corriedale Wind Farm"/>
  </r>
  <r>
    <s v="BH Power Inc."/>
    <x v="28"/>
    <s v="BHP General Plant - Tower Sites-SD"/>
    <n v="51074.47"/>
    <n v="27329.6289322181"/>
    <x v="6"/>
    <s v="BHP Gen Plant Tower Sites-SD-Hill City Communication Site"/>
  </r>
  <r>
    <s v="BH Power Inc."/>
    <x v="32"/>
    <s v="BHP Electric Transmission Lines-WY"/>
    <n v="55868.97"/>
    <n v="27779.176526366104"/>
    <x v="6"/>
    <s v="BHP Elec T Line-WY 1.05-WYODAK 230KV DC EXIT - 230KV"/>
  </r>
  <r>
    <s v="BH Power Inc."/>
    <x v="52"/>
    <s v="BHP Elec Gen-WYGen 3"/>
    <n v="213210.93"/>
    <n v="28661.6489567073"/>
    <x v="6"/>
    <s v="BHP Elec Gen-Steam-WYGEN 3 Unit 1"/>
  </r>
  <r>
    <s v="BH Power Inc."/>
    <x v="22"/>
    <s v="BHP Electric 69KV Distrib Lines-SD"/>
    <n v="112264.96000000001"/>
    <n v="28792.788509580798"/>
    <x v="6"/>
    <s v="BHP Elec 69KV D Line-SD 3.31-PLUMA-WHITEWOOD-Meade SD"/>
  </r>
  <r>
    <s v="BH Power Inc."/>
    <x v="61"/>
    <s v="BHP Elec Gen-Ben French CT"/>
    <n v="713048.11"/>
    <n v="28971.048055805801"/>
    <x v="6"/>
    <s v="BHP Elec Gen-Other-Ben French CT Common"/>
  </r>
  <r>
    <s v="BH Power Inc."/>
    <x v="10"/>
    <s v="BHP Electric Distribution - Mass-SD"/>
    <n v="240063.6"/>
    <n v="29521.863770522199"/>
    <x v="6"/>
    <s v="BHP Elec Distribution-SD-Fall River County"/>
  </r>
  <r>
    <s v="BH Power Inc."/>
    <x v="34"/>
    <s v="BHP General Plant - State Wide-SD"/>
    <n v="69175.02"/>
    <n v="29744.131123129402"/>
    <x v="6"/>
    <s v="BHP Gen Plant Other-SD Tax District 0406"/>
  </r>
  <r>
    <s v="BH Power Inc."/>
    <x v="13"/>
    <s v="BHP Electric Distribution - Mass-SD"/>
    <n v="385536.32"/>
    <n v="30068.0704194512"/>
    <x v="6"/>
    <s v="BHP Elec Distribution-SD-Custer County"/>
  </r>
  <r>
    <s v="BH Power Inc."/>
    <x v="35"/>
    <s v="BHP General Plant - State Wide-SD"/>
    <n v="68211.63"/>
    <n v="30385.998061648901"/>
    <x v="6"/>
    <s v="BHP Gen Plant Other-SD Tax District 0406"/>
  </r>
  <r>
    <s v="BH Power Inc."/>
    <x v="22"/>
    <s v="BHP Electric 69KV Distrib Lines-SD"/>
    <n v="81106.259999999995"/>
    <n v="30402.138149058002"/>
    <x v="6"/>
    <s v="BHP Elec 69KV D Line-SD 3.42-PIEDMONT SUB 69KV TAP LINE-Meade SD"/>
  </r>
  <r>
    <s v="BH Power Inc."/>
    <x v="32"/>
    <s v="BHP Electric Transmission Lines-WY"/>
    <n v="87346.52"/>
    <n v="30634.655420861702"/>
    <x v="6"/>
    <s v="BHP Elec T Line-WY 3.33-NSI-WYODAK TIE LINE - 69KV"/>
  </r>
  <r>
    <s v="BH Power Inc."/>
    <x v="60"/>
    <s v="BHP Elec Gen-Prairie Gen-Cheyenne"/>
    <n v="160379.73000000001"/>
    <n v="31244.5839898017"/>
    <x v="6"/>
    <s v="BHP Elec Gen-Other-CPGS Combined Cycle"/>
  </r>
  <r>
    <s v="BH Power Inc."/>
    <x v="30"/>
    <s v="BHP Electric Substations-SD"/>
    <n v="163866.85"/>
    <n v="31434.489347400999"/>
    <x v="6"/>
    <s v="BHP Elec Sub - SD 103 - CLEVELAND STREET SUB (D)"/>
  </r>
  <r>
    <s v="BH Power Inc."/>
    <x v="21"/>
    <s v="BHP Electric Substations-SD"/>
    <n v="36494.89"/>
    <n v="31869.046544247201"/>
    <x v="6"/>
    <s v="BHP Elec Sub - SD 33 - MPI SUBSTATION (D)"/>
  </r>
  <r>
    <s v="BH Power Inc."/>
    <x v="32"/>
    <s v="BHP Electric Transmission Lines-WY"/>
    <n v="104200.59"/>
    <n v="31883.466375161701"/>
    <x v="6"/>
    <s v="BHP Elec T Line-WY 1.08-YELLOW CREEK-OSAGE - 230KV"/>
  </r>
  <r>
    <s v="BH Power Inc."/>
    <x v="58"/>
    <s v="BHP Elec Gen-Prairie Gen-Cheyenne"/>
    <n v="86486.35"/>
    <n v="32810.476077793399"/>
    <x v="6"/>
    <s v="BHP Elec Gen-Prairie Gen-Cheyenne"/>
  </r>
  <r>
    <s v="BH Power Inc."/>
    <x v="55"/>
    <s v="BHP Electric 69KV Distrib Lines-SD"/>
    <n v="74440.850000000006"/>
    <n v="32983.1748256508"/>
    <x v="6"/>
    <s v="BHP Elec 69KV D Line-SD 3.39-TAP TO MALL SUB-Pennington SD"/>
  </r>
  <r>
    <s v="BH Power Inc."/>
    <x v="52"/>
    <s v="BHP Elec Gen-Lange CT"/>
    <n v="247234.7"/>
    <n v="33235.417064767003"/>
    <x v="6"/>
    <s v="BHP Elec Gen-Other-Lange CT Unit 1"/>
  </r>
  <r>
    <s v="BH Power Inc."/>
    <x v="32"/>
    <s v="BHP Electric Transmission Lines-WY"/>
    <n v="239170.86000000002"/>
    <n v="33541.701688067398"/>
    <x v="6"/>
    <s v="BHP Elec T Line-WY 1.17-WINDSTAR-DAVE JOHNSTON - 230KV"/>
  </r>
  <r>
    <s v="BH Power Inc."/>
    <x v="42"/>
    <s v="BHP General Plant - State Wide-SD"/>
    <n v="146023.83000000002"/>
    <n v="33670.851271294698"/>
    <x v="6"/>
    <s v="BHP Gen Plant Other-SD Tax District 0299"/>
  </r>
  <r>
    <s v="BH Power Inc."/>
    <x v="27"/>
    <s v="BHP Elec Gen-Ben French CT"/>
    <n v="33828.67"/>
    <n v="33828.67"/>
    <x v="6"/>
    <s v="BHP Elec Gen-Other-Ben French CT Common"/>
  </r>
  <r>
    <s v="BH Power Inc."/>
    <x v="63"/>
    <s v="BHP General Plant - State Wide-WY"/>
    <n v="148886.30000000002"/>
    <n v="34189.310459446999"/>
    <x v="6"/>
    <s v="BHP Gen Plant Other-WY Tax District 0799"/>
  </r>
  <r>
    <s v="BH Power Inc."/>
    <x v="61"/>
    <s v="BHP Elec Gen-Ben French Diesel"/>
    <n v="239549.77000000002"/>
    <n v="34512.061241423798"/>
    <x v="6"/>
    <s v="BHP Elec Gen-Other-Ben French Diesel Unit 5"/>
  </r>
  <r>
    <s v="BH Power Inc."/>
    <x v="23"/>
    <s v="BHP Electric Distribution - Mass-SD"/>
    <n v="305317.28000000003"/>
    <n v="34655.855646470198"/>
    <x v="6"/>
    <s v="BHP Elec Distribution-SD-Fall River County"/>
  </r>
  <r>
    <s v="BH Power Inc."/>
    <x v="22"/>
    <s v="BHP Electric 69KV Distrib Lines-SD"/>
    <n v="78957.73"/>
    <n v="34667.867005143598"/>
    <x v="6"/>
    <s v="BHP Elec 69KV D Line-SD 3.39-TAP TO MALL SUB-Pennington SD"/>
  </r>
  <r>
    <s v="BH Power Inc."/>
    <x v="32"/>
    <s v="BHP Electric Transmission Lines-WY"/>
    <n v="256950.79"/>
    <n v="34904.896074596902"/>
    <x v="6"/>
    <s v="BHP Elec T Line-WY 1.13 DONKEY CREEK-WYODAK TIE LINE #2 230KV DC"/>
  </r>
  <r>
    <s v="BH Power Inc."/>
    <x v="52"/>
    <s v="BHP Elec Gen-Ben French CT"/>
    <n v="263423.26"/>
    <n v="35411.622683468602"/>
    <x v="6"/>
    <s v="BHP Elec Gen-Other-Ben French CT Common"/>
  </r>
  <r>
    <s v="BH Power Inc."/>
    <x v="52"/>
    <s v="BHP General Plant-Land/Buildings-WY"/>
    <n v="89198.31"/>
    <n v="35972.413590964206"/>
    <x v="6"/>
    <s v="BHP Gen Plant Land/Buildings-WY-Ns Complex General Plant Assets"/>
  </r>
  <r>
    <s v="BH Power Inc."/>
    <x v="32"/>
    <s v="BHP Electric Transmission Lines-SD"/>
    <n v="117645.31"/>
    <n v="35997.303715655304"/>
    <x v="6"/>
    <s v="BHP Elec T Line-SD 1.08-YELLOW CREEK-OSAGE - 230KV"/>
  </r>
  <r>
    <s v="BH Power Inc."/>
    <x v="29"/>
    <s v="BHP Elec Gen-Prairie Gen-Cheyenne"/>
    <n v="93598.67"/>
    <n v="36017.017692897105"/>
    <x v="6"/>
    <s v="BHP Elec Gen-Other-CPGS Common"/>
  </r>
  <r>
    <s v="BH Power Inc."/>
    <x v="55"/>
    <s v="BHP Electric 69KV Distrib Lines-SD"/>
    <n v="66200.62"/>
    <n v="36281.341298222607"/>
    <x v="6"/>
    <s v="BHP Elec 69KV D Line-SD 3.17-WEST HILL-HOT SPRINGS-Fall River SD"/>
  </r>
  <r>
    <s v="BH Power Inc."/>
    <x v="23"/>
    <s v="BHP Electric Distribution - Mass-SD"/>
    <n v="283538.24"/>
    <n v="36689.889382121"/>
    <x v="6"/>
    <s v="BHP Elec Distribution-SD-Butte County"/>
  </r>
  <r>
    <s v="BH Power Inc."/>
    <x v="63"/>
    <s v="BHP General Plant - State Wide-SD"/>
    <n v="160765.08000000002"/>
    <n v="36917.078543545198"/>
    <x v="6"/>
    <s v="BHP Gen Plant Other-SD Tax District 0398"/>
  </r>
  <r>
    <s v="BH Power Inc."/>
    <x v="47"/>
    <s v="BHP Electric Substations-SD"/>
    <n v="41081.950000000004"/>
    <n v="37592.8577030862"/>
    <x v="6"/>
    <s v="BHP Elec Sub - SD 15 - LOOKOUT 230/69KV SUB (T)"/>
  </r>
  <r>
    <s v="BH Power Inc."/>
    <x v="10"/>
    <s v="BHP Electric Distribution - Mass-SD"/>
    <n v="349441.21"/>
    <n v="38046.634596979595"/>
    <x v="6"/>
    <s v="BHP Elec Distribution-SD-Custer County"/>
  </r>
  <r>
    <s v="BH Power Inc."/>
    <x v="29"/>
    <s v="BHP General Plant-Land/Buildings-SD"/>
    <n v="74274.400000000009"/>
    <n v="38064.746040683596"/>
    <x v="6"/>
    <s v="BHP Gen Plant Land/Buildings-SD-Sturgis Service/Distribution Center"/>
  </r>
  <r>
    <s v="BH Power Inc."/>
    <x v="62"/>
    <s v="BHP Elec Gen-WYGen 3"/>
    <n v="702294.89"/>
    <n v="38125.594426267104"/>
    <x v="6"/>
    <s v="BHP Elec Gen-Steam-WYGEN 3 Unit 1"/>
  </r>
  <r>
    <s v="BH Power Inc."/>
    <x v="41"/>
    <s v="BHP Elec Gen-Neil Simpson CT"/>
    <n v="77650.67"/>
    <n v="40215.969825919099"/>
    <x v="6"/>
    <s v="BHP Elec Gen-Other-Neil Simpson CT Unit 1"/>
  </r>
  <r>
    <s v="BH Power Inc."/>
    <x v="11"/>
    <s v="BHP Electric Substations-WY"/>
    <n v="112152.57"/>
    <n v="40453.174854006895"/>
    <x v="6"/>
    <s v="BHP Elec Sub - WY 90 - HUGHES 230KV SUB (PRECORP) (T)"/>
  </r>
  <r>
    <s v="BH Power Inc."/>
    <x v="39"/>
    <s v="BHP Elec Gen-Ben French CT"/>
    <n v="158591.06"/>
    <n v="42595.447761732605"/>
    <x v="6"/>
    <s v="BHP Elec Gen-Other-Ben French CT Unit 1"/>
  </r>
  <r>
    <s v="BH Power Inc."/>
    <x v="39"/>
    <s v="BHP Elec Gen-Ben French CT"/>
    <n v="158591.06"/>
    <n v="42595.447761732605"/>
    <x v="6"/>
    <s v="BHP Elec Gen-Other-Ben French CT Unit 2"/>
  </r>
  <r>
    <s v="BH Power Inc."/>
    <x v="30"/>
    <s v="BHP Electric Substations-SD"/>
    <n v="90895.58"/>
    <n v="42622.429058467795"/>
    <x v="6"/>
    <s v="BHP Elec Sub - SD 14 - KIRK SWITCH STATION (D)"/>
  </r>
  <r>
    <s v="BH Power Inc."/>
    <x v="22"/>
    <s v="BHP Electric 69KV Distrib Lines-SD"/>
    <n v="311917.56"/>
    <n v="43075.864942809603"/>
    <x v="6"/>
    <s v="BHP Elec 69KV D Line-SD 3.15-CUSTER-WEST HILL-Fall River SD"/>
  </r>
  <r>
    <s v="BH Power Inc."/>
    <x v="21"/>
    <s v="BHP Electric Substations-WY"/>
    <n v="53311.56"/>
    <n v="43477.474600909198"/>
    <x v="6"/>
    <s v="BHP Elec Sub - WY 06 - GILLETTE METERING STATION (D)"/>
  </r>
  <r>
    <s v="BH Power Inc."/>
    <x v="33"/>
    <s v="BHP Electric Distribution - Mass-SD"/>
    <n v="80260.89"/>
    <n v="44101.658330644605"/>
    <x v="6"/>
    <s v="BHP Elec Distribution-SD-Custer County"/>
  </r>
  <r>
    <s v="BH Power Inc."/>
    <x v="30"/>
    <s v="BHP Electric Substations-SD"/>
    <n v="299579.41000000003"/>
    <n v="44697.454681792908"/>
    <x v="6"/>
    <s v="BHP Elec Sub - SD 106 - EAST MEADE SUB (D)"/>
  </r>
  <r>
    <s v="BH Power Inc."/>
    <x v="21"/>
    <s v="BHP Electric Substations-WY"/>
    <n v="90816.77"/>
    <n v="45869.587195555701"/>
    <x v="6"/>
    <s v="BHP Elec Sub - WY 23 - NSII PLANT (D)"/>
  </r>
  <r>
    <s v="BH Power Inc."/>
    <x v="44"/>
    <s v="BHP Electric Transmission Lines-WY"/>
    <n v="231592.32000000001"/>
    <n v="46097.555033721605"/>
    <x v="6"/>
    <s v="BHP Elec T Line-WY 1.30 WYGEN 2, WYGEN 3 TO DONKEY CREEK DC"/>
  </r>
  <r>
    <s v="BH Power Inc."/>
    <x v="21"/>
    <s v="BHP Electric Substations-SD"/>
    <n v="515645.97000000003"/>
    <n v="46359.047803656002"/>
    <x v="6"/>
    <s v="BHP Elec Sub - SD 112 - EDGEMONT CITY SUB (D)"/>
  </r>
  <r>
    <s v="BH Power Inc."/>
    <x v="10"/>
    <s v="BHP Electric Distribution - Mass-SD"/>
    <n v="261730.88"/>
    <n v="47091.390505777803"/>
    <x v="6"/>
    <s v="BHP Elec Distribution-SD-Butte County"/>
  </r>
  <r>
    <s v="BH Power Inc."/>
    <x v="32"/>
    <s v="BHP Electric Transmission Lines-SD"/>
    <n v="232137.30000000002"/>
    <n v="47353.170160820999"/>
    <x v="6"/>
    <s v="BHP Elec T Line-SD 1.10-DC TIE WEST 230KV LINE - 230KV"/>
  </r>
  <r>
    <s v="BH Power Inc."/>
    <x v="21"/>
    <s v="BHP Electric Substations-SD"/>
    <n v="143527.73000000001"/>
    <n v="47505.170852281895"/>
    <x v="6"/>
    <s v="BHP Elec Sub - SD 95 - SPEARFISH HYDRO SUB (D)"/>
  </r>
  <r>
    <s v="BH Power Inc."/>
    <x v="22"/>
    <s v="BHP Electric 69KV Distrib Lines-SD"/>
    <n v="404357.88"/>
    <n v="47864.477097471601"/>
    <x v="6"/>
    <s v="BHP Elec 69KV D Line-SD 3.07-YELLOW CREEK-SUNDANCE HILL #1-Butte SD"/>
  </r>
  <r>
    <s v="BH Power Inc."/>
    <x v="35"/>
    <s v="BHP General Plant - State Wide-SD"/>
    <n v="311532.71000000002"/>
    <n v="48209.6302918027"/>
    <x v="6"/>
    <s v="BHP Gen Plant Other-SD Tax District 0699"/>
  </r>
  <r>
    <s v="BH Power Inc."/>
    <x v="31"/>
    <s v="BHP Elec Gen-Neil Simpson II"/>
    <n v="125317.6"/>
    <n v="48222.390240202003"/>
    <x v="6"/>
    <s v="BHP Elec Gen-Steam-NEIL SIMPSON 2"/>
  </r>
  <r>
    <s v="BH Power Inc."/>
    <x v="30"/>
    <s v="BHP Electric Substations-SD"/>
    <n v="227727.25"/>
    <n v="48538.660537639997"/>
    <x v="6"/>
    <s v="BHP Elec Sub - SD 98 - MINNEKAHTA 69KV SUB (D)"/>
  </r>
  <r>
    <s v="BH Power Inc."/>
    <x v="39"/>
    <s v="BHP Elec Gen-Ben French CT"/>
    <n v="193531.79"/>
    <n v="48777.5664215379"/>
    <x v="6"/>
    <s v="BHP Elec Gen-Other-Ben French CT Unit 4"/>
  </r>
  <r>
    <s v="BH Power Inc."/>
    <x v="47"/>
    <s v="BHP Electric Substations-SD"/>
    <n v="198882.7"/>
    <n v="49397.890366726999"/>
    <x v="6"/>
    <s v="BHP Elec Sub - SD 97 - MINNEKAHTA 230KV SUB (T)"/>
  </r>
  <r>
    <s v="BH Power Inc."/>
    <x v="31"/>
    <s v="BHP General Plant - State Wide-SD"/>
    <n v="103533.04000000001"/>
    <n v="49547.268541166399"/>
    <x v="6"/>
    <s v="BHP Gen Plant Other-SD Tax District 0299"/>
  </r>
  <r>
    <s v="BH Power Inc."/>
    <x v="63"/>
    <s v="BHP Electric Distribution - Mass-SD"/>
    <n v="303862.8"/>
    <n v="49840.810138967994"/>
    <x v="6"/>
    <s v="BHP Elec Distribution-SD-Pennington County"/>
  </r>
  <r>
    <s v="BH Power Inc."/>
    <x v="33"/>
    <s v="BHP Electric Distribution - Mass-WY"/>
    <n v="125146.01000000001"/>
    <n v="50308.074954228898"/>
    <x v="6"/>
    <s v="BHP Elec Distribution-WY-Weston County"/>
  </r>
  <r>
    <s v="BH Power Inc."/>
    <x v="27"/>
    <s v="BHP Elec Gen-Prairie Gen-Cheyenne"/>
    <n v="52345.3"/>
    <n v="50319.089525838004"/>
    <x v="6"/>
    <s v="BHP Elec Gen-Other-CPGS Common"/>
  </r>
  <r>
    <s v="BH Power Inc."/>
    <x v="61"/>
    <s v="BHP Elec Gen-Ben French Diesel"/>
    <n v="441319.03"/>
    <n v="51183.982591834705"/>
    <x v="6"/>
    <s v="BHP Elec Gen-Other-Ben French Diesel Unit 2"/>
  </r>
  <r>
    <s v="BH Power Inc."/>
    <x v="55"/>
    <s v="BHP Electric 69KV Distrib Lines-SD"/>
    <n v="187201.14"/>
    <n v="51268.7612357088"/>
    <x v="6"/>
    <s v="BHP Elec 69KV D Line-SD 3.10-STURGIS-LANGE-Pennington SD"/>
  </r>
  <r>
    <s v="BH Power Inc."/>
    <x v="36"/>
    <s v="BHP General Plant - State Wide-SD"/>
    <n v="116616.13"/>
    <n v="52185.112712244299"/>
    <x v="6"/>
    <s v="BHP Gen Plant Other-SD Tax District 0199"/>
  </r>
  <r>
    <s v="BH Power Inc."/>
    <x v="33"/>
    <s v="BHP Electric Distribution - Mass-SD"/>
    <n v="75290.720000000001"/>
    <n v="52651.260350833305"/>
    <x v="6"/>
    <s v="BHP Elec Distribution-SD-Fall River County"/>
  </r>
  <r>
    <s v="BH Power Inc."/>
    <x v="60"/>
    <s v="BHP Elec Gen-Ben French CT"/>
    <n v="132922.79999999999"/>
    <n v="53081.174024236898"/>
    <x v="6"/>
    <s v="BHP Elec Gen-Other-Ben French CT Unit 1"/>
  </r>
  <r>
    <s v="BH Power Inc."/>
    <x v="39"/>
    <s v="BHP Elec Gen-Ben French CT"/>
    <n v="198503.36000000002"/>
    <n v="53353.067967156698"/>
    <x v="6"/>
    <s v="BHP Elec Gen-Other-Ben French CT Unit 3"/>
  </r>
  <r>
    <s v="BH Power Inc."/>
    <x v="24"/>
    <s v="BHP Electric Transmission Lines-NE"/>
    <n v="49575.86"/>
    <n v="54361.120310639999"/>
    <x v="6"/>
    <s v="BHP Elec T Line-NE 1.04-WEST HILL-STEGALL - 230KV"/>
  </r>
  <r>
    <s v="BH Power Inc."/>
    <x v="28"/>
    <s v="BHP General Plant - Tower Sites-WY"/>
    <n v="108503.6"/>
    <n v="54551.009527360002"/>
    <x v="6"/>
    <s v="BHP Gen Plant Tower Sites-WY-Tank Hill Communication Site"/>
  </r>
  <r>
    <s v="BH Power Inc."/>
    <x v="22"/>
    <s v="BHP Electric 69KV Distrib Lines-SD"/>
    <n v="275504.59000000003"/>
    <n v="54900.727090487402"/>
    <x v="6"/>
    <s v="BHP Elec 69KV D Line-SD 3.10-STURGIS-LANGE-Pennington SD"/>
  </r>
  <r>
    <s v="BH Power Inc."/>
    <x v="44"/>
    <s v="BHP Electric Transmission Lines-WY"/>
    <n v="90513.5"/>
    <n v="55861.993666359594"/>
    <x v="6"/>
    <s v="BHP Elec T Line-WY 3.33-NSI-WYODAK TIE LINE - 69KV"/>
  </r>
  <r>
    <s v="BH Power Inc."/>
    <x v="52"/>
    <s v="BHP General Plant - State Wide-SD"/>
    <n v="100119.40000000001"/>
    <n v="56738.481601784406"/>
    <x v="6"/>
    <s v="BHP Gen Plant Other-SD Tax District 0199"/>
  </r>
  <r>
    <s v="BH Power Inc."/>
    <x v="37"/>
    <s v="BHP Electric Distribution - Mass-WY"/>
    <n v="158106.15"/>
    <n v="57723.614114324802"/>
    <x v="6"/>
    <s v="BHP Elec Distribution-WY-Weston County"/>
  </r>
  <r>
    <s v="BH Power Inc."/>
    <x v="51"/>
    <s v="BHP General Plant - State Wide-WY"/>
    <n v="59291.55"/>
    <n v="59291.55"/>
    <x v="6"/>
    <s v="BHP Gen Plant Other-WY Tax District 0801"/>
  </r>
  <r>
    <s v="BH Power Inc."/>
    <x v="22"/>
    <s v="BHP Electric 69KV Distrib Lines-SD"/>
    <n v="121101.27"/>
    <n v="59728.947139884905"/>
    <x v="6"/>
    <s v="BHP Elec 69KV D Line-SD 3.35-TAP TO 44TH ST. SUB-Pennington SD"/>
  </r>
  <r>
    <s v="BH Power Inc."/>
    <x v="55"/>
    <s v="BHP Electric Distribution - Mass-WY"/>
    <n v="75008.44"/>
    <n v="60322.217586166902"/>
    <x v="6"/>
    <s v="BHP Elec Distribution-WY-Crook County"/>
  </r>
  <r>
    <s v="BH Power Inc."/>
    <x v="21"/>
    <s v="BHP Electric Substations-WY"/>
    <n v="85866.26"/>
    <n v="61474.521317689301"/>
    <x v="6"/>
    <s v="BHP Elec Sub - WY 09 - OSAGE 12.47KV SUB (D)"/>
  </r>
  <r>
    <s v="BH Power Inc."/>
    <x v="21"/>
    <s v="BHP Electric Substations-SD"/>
    <n v="91644.72"/>
    <n v="62062.577975043401"/>
    <x v="6"/>
    <s v="BHP Elec Sub - SD 60 - NEWELL SUB (D)"/>
  </r>
  <r>
    <s v="BH Power Inc."/>
    <x v="28"/>
    <s v="BHP General Plant - Tower Sites-SD"/>
    <n v="123617.29000000001"/>
    <n v="63023.345453795904"/>
    <x v="6"/>
    <s v="BHP Gen Plant Tower Sites-SD-Gull Hill Communication Site"/>
  </r>
  <r>
    <s v="BH Power Inc."/>
    <x v="28"/>
    <s v="BHP General Plant - Tower Sites-WY"/>
    <n v="133649.38"/>
    <n v="63309.318140564508"/>
    <x v="6"/>
    <s v="BHP Gen Plant Tower Sites-WY-Warren Peak Communication Site"/>
  </r>
  <r>
    <s v="BH Power Inc."/>
    <x v="22"/>
    <s v="BHP Electric Distribution - Mass-WY"/>
    <n v="371421.07"/>
    <n v="63990.451553152001"/>
    <x v="6"/>
    <s v="BHP Elec Distribution-WY-Campbell County"/>
  </r>
  <r>
    <s v="BH Power Inc."/>
    <x v="21"/>
    <s v="BHP Electric Substations-SD"/>
    <n v="80371.8"/>
    <n v="64329.767661820202"/>
    <x v="6"/>
    <s v="BHP Elec Sub - SD 58 - AMERICAN COLLOID SUB (D)"/>
  </r>
  <r>
    <s v="BH Power Inc."/>
    <x v="13"/>
    <s v="BHP Electric Distribution - Mass-SD"/>
    <n v="884757.03"/>
    <n v="64359.605549762702"/>
    <x v="6"/>
    <s v="BHP Elec Distribution-SD-Pennington County"/>
  </r>
  <r>
    <s v="BH Power Inc."/>
    <x v="21"/>
    <s v="BHP Electric Substations-SD"/>
    <n v="90794.13"/>
    <n v="65302.626606474601"/>
    <x v="6"/>
    <s v="BHP Elec Sub - SD 56 - RICHMOND HILL/ST JOE MINE SUB (D)"/>
  </r>
  <r>
    <s v="BH Power Inc."/>
    <x v="31"/>
    <s v="BHP General Plant - State Wide-SD"/>
    <n v="159058.32"/>
    <n v="65370.673729325397"/>
    <x v="6"/>
    <s v="BHP Gen Plant Other-SD Tax District 0298"/>
  </r>
  <r>
    <s v="BH Power Inc."/>
    <x v="47"/>
    <s v="BHP Electric Substations-SD"/>
    <n v="72022.13"/>
    <n v="67326.100190882105"/>
    <x v="6"/>
    <s v="BHP Elec Sub - SD 01 - RC 230/69KV LANGE SUB (T)"/>
  </r>
  <r>
    <s v="BH Power Inc."/>
    <x v="44"/>
    <s v="BHP Electric Transmission Lines-SD"/>
    <n v="155813.29"/>
    <n v="67666.978881893403"/>
    <x v="6"/>
    <s v="BHP Elec T Line-SD 1.08-YELLOW CREEK-OSAGE - 230KV"/>
  </r>
  <r>
    <s v="BH Power Inc."/>
    <x v="35"/>
    <s v="BHP General Plant - State Wide-SD"/>
    <n v="284660.61"/>
    <n v="68332.908319709997"/>
    <x v="6"/>
    <s v="BHP Gen Plant Other-SD Tax District 0599"/>
  </r>
  <r>
    <s v="BH Power Inc."/>
    <x v="55"/>
    <s v="BHP Electric 69KV Distrib Lines-SD"/>
    <n v="274241.03999999998"/>
    <n v="68477.972485246806"/>
    <x v="6"/>
    <s v="BHP Elec 69KV D Line-SD 3.46-MINNEKAHTA-EDGEMONT-Fall River SD"/>
  </r>
  <r>
    <s v="BH Power Inc."/>
    <x v="31"/>
    <s v="BHP Elec Gen-Wyodak Plant"/>
    <n v="209246.42"/>
    <n v="70128.236909884596"/>
    <x v="6"/>
    <s v="BHP Elec Gen-Steam-WYODAK 1 Joint Plant Unit 1"/>
  </r>
  <r>
    <s v="BH Power Inc."/>
    <x v="47"/>
    <s v="BHP Electric Substations-SD"/>
    <n v="137259.38"/>
    <n v="70558.741590664198"/>
    <x v="6"/>
    <s v="BHP Elec Sub - SD 21 - WEST HILL 230/69KV SUB (T)"/>
  </r>
  <r>
    <s v="BH Power Inc."/>
    <x v="58"/>
    <s v="BHP General Plant - State Wide-SD"/>
    <n v="140985.58000000002"/>
    <n v="71008.337609809198"/>
    <x v="6"/>
    <s v="BHP Gen Plant Other-SD Tax District 0406"/>
  </r>
  <r>
    <s v="BH Power Inc."/>
    <x v="53"/>
    <s v="BHP General Plant-Land/Buildings-SD"/>
    <n v="168018.57"/>
    <n v="72412.020799545498"/>
    <x v="6"/>
    <s v="BHP Gen Plant Land/Buildings-SD-Custer Warehouse"/>
  </r>
  <r>
    <s v="BH Power Inc."/>
    <x v="44"/>
    <s v="BHP Electric Transmission Lines-WY"/>
    <n v="188179.42"/>
    <n v="72739.637907422599"/>
    <x v="6"/>
    <s v="BHP Elec T Line-WY 1.08-YELLOW CREEK-OSAGE - 230KV"/>
  </r>
  <r>
    <s v="BH Power Inc."/>
    <x v="21"/>
    <s v="BHP Electric Substations-SD"/>
    <n v="140846.62"/>
    <n v="72811.029227144405"/>
    <x v="6"/>
    <s v="BHP Elec Sub - SD 80 - KIRK #4 RUSHMORE BUYOUT (D)"/>
  </r>
  <r>
    <s v="BH Power Inc."/>
    <x v="53"/>
    <s v="BHP General Plant-Land/Buildings-SD"/>
    <n v="1666356.71"/>
    <n v="72818.355160229403"/>
    <x v="6"/>
    <s v="BHP Gen Plant Land/Buildings-SD-Spearfish Office"/>
  </r>
  <r>
    <s v="BH Power Inc."/>
    <x v="23"/>
    <s v="BHP Electric Distribution - Mass-SD"/>
    <n v="972216.62"/>
    <n v="73186.539720012195"/>
    <x v="6"/>
    <s v="BHP Elec Distribution-SD-Custer County"/>
  </r>
  <r>
    <s v="BH Power Inc."/>
    <x v="44"/>
    <s v="BHP Electric Transmission Lines-SD"/>
    <n v="4067695.18"/>
    <n v="73605.35105161801"/>
    <x v="6"/>
    <s v="BHP Elec T Line-SD 1.19-TAP OFF LANGE-WEST HILL TO NEW SUB- 230KV"/>
  </r>
  <r>
    <s v="BH Power Inc."/>
    <x v="49"/>
    <s v="BHP General Plant - State Wide-SD"/>
    <n v="455944.26"/>
    <n v="74206.037935170592"/>
    <x v="6"/>
    <s v="BHP Gen Plant Other-SD Tax District 0599"/>
  </r>
  <r>
    <s v="BH Power Inc."/>
    <x v="56"/>
    <s v="BHP Elec Gen-Neil Simpson II"/>
    <n v="864614.3"/>
    <n v="74253.176900802297"/>
    <x v="6"/>
    <s v="BHP Elec Gen-Steam-NEIL SIMPSON 2"/>
  </r>
  <r>
    <s v="BH Power Inc."/>
    <x v="10"/>
    <s v="BHP Electric Distribution - Mass-SD"/>
    <n v="622895.42000000004"/>
    <n v="75937.285633243606"/>
    <x v="6"/>
    <s v="BHP Elec Distribution-SD-Meade County"/>
  </r>
  <r>
    <s v="BH Power Inc."/>
    <x v="12"/>
    <s v="BHP Electric Distribution - Mass-WY"/>
    <n v="138650.28"/>
    <n v="75998.541977383808"/>
    <x v="6"/>
    <s v="BHP Elec Distribution-WY-Crook County"/>
  </r>
  <r>
    <s v="BH Power Inc."/>
    <x v="22"/>
    <s v="BHP Electric 69KV Distrib Lines-SD"/>
    <n v="75888.89"/>
    <n v="76860.544680087507"/>
    <x v="6"/>
    <s v="BHP Elec 69KV D Line-SD 3.18-SUNDANCE HILL-BELLE CREEK-Butte SD"/>
  </r>
  <r>
    <s v="BH Power Inc."/>
    <x v="21"/>
    <s v="BHP Electric Substations-SD"/>
    <n v="1660745.4100000001"/>
    <n v="78442.647436863394"/>
    <x v="6"/>
    <s v="BHP Elec Sub - SD 36 - PLEASANT VALLEY SUB (D)"/>
  </r>
  <r>
    <s v="BH Power Inc."/>
    <x v="55"/>
    <s v="BHP Electric 69KV Distrib Lines-SD"/>
    <n v="101429.58"/>
    <n v="80557.679958944995"/>
    <x v="6"/>
    <s v="BHP Elec 69KV D Line-SD 3.25-YELLOW CREEK-KIRK (WEST TIE)-Lawrence SD"/>
  </r>
  <r>
    <s v="BH Power Inc."/>
    <x v="21"/>
    <s v="BHP Electric Substations-SD"/>
    <n v="3670232.66"/>
    <n v="82492.883312692007"/>
    <x v="6"/>
    <s v="BHP Elec Sub - SD 108 - RED ROCK SUB (D)"/>
  </r>
  <r>
    <s v="BH Power Inc."/>
    <x v="58"/>
    <s v="BHP Elec Gen-Neil Simpson II"/>
    <n v="508529.32"/>
    <n v="83662.972587580894"/>
    <x v="6"/>
    <s v="BHP Elec Gen-Steam-NEIL SIMPSON 2"/>
  </r>
  <r>
    <s v="BH Power Inc."/>
    <x v="52"/>
    <s v="BHP Elec Gen-Prairie Gen-Cheyenne"/>
    <n v="573378.21"/>
    <n v="84912.122925213902"/>
    <x v="6"/>
    <s v="BHP Elec Gen-Other-CPGS Common"/>
  </r>
  <r>
    <s v="BH Power Inc."/>
    <x v="11"/>
    <s v="BHP Electric Substations-SD"/>
    <n v="3648337.75"/>
    <n v="88473.066038560006"/>
    <x v="6"/>
    <s v="BHP Elec Sub - SD 109 - WEST RAPID CITY SUB-230/69KV  (T)"/>
  </r>
  <r>
    <s v="BH Power Inc."/>
    <x v="52"/>
    <s v="BHP General Plant-Land/Buildings-SD"/>
    <n v="378526.05"/>
    <n v="88669.306969029203"/>
    <x v="6"/>
    <s v="BHP Gen Plant Land/Buildings-SD-Rapid City Service Center"/>
  </r>
  <r>
    <s v="BH Power Inc."/>
    <x v="34"/>
    <s v="BHP General Plant - State Wide-SD"/>
    <n v="205226.62"/>
    <n v="89049.095198219889"/>
    <x v="6"/>
    <s v="BHP Gen Plant Other-SD Tax District 0599"/>
  </r>
  <r>
    <s v="BH Power Inc."/>
    <x v="22"/>
    <s v="BHP Electric 69KV Distrib Lines-WY"/>
    <n v="332491.73"/>
    <n v="89870.029112969001"/>
    <x v="6"/>
    <s v="BHP Elec 69KV D Line-WY 3.19-OSAGE-NEWCASTLE SOUTH-Weston  WY"/>
  </r>
  <r>
    <s v="BH Power Inc."/>
    <x v="22"/>
    <s v="BHP Electric 69KV Distrib Lines-SD"/>
    <n v="250800.57"/>
    <n v="91765.542731524503"/>
    <x v="6"/>
    <s v="BHP Elec 69KV D Line-SD 3.27-YELLOW CREEK-KIRK (EAST TIE)-Lawrence SD"/>
  </r>
  <r>
    <s v="BH Power Inc."/>
    <x v="21"/>
    <s v="BHP Electric Substations-WY"/>
    <n v="128374.23"/>
    <n v="92911.322624769309"/>
    <x v="6"/>
    <s v="BHP Elec Sub - WY 13 - UPTON CITY SUB (D)"/>
  </r>
  <r>
    <s v="BH Power Inc."/>
    <x v="28"/>
    <s v="BHP General Plant - State Wide-WY"/>
    <n v="161113.22"/>
    <n v="93462.573210174611"/>
    <x v="6"/>
    <s v="BHP Gen Plant Other-WY Tax District 0799"/>
  </r>
  <r>
    <s v="BH Power Inc."/>
    <x v="21"/>
    <s v="BHP Electric Substations-SD"/>
    <n v="174821.73"/>
    <n v="93495.836983772606"/>
    <x v="6"/>
    <s v="BHP Elec Sub - SD 08 - RC COMBUSTION TURBINE (D)"/>
  </r>
  <r>
    <s v="BH Power Inc."/>
    <x v="22"/>
    <s v="BHP Electric 69KV Distrib Lines-SD"/>
    <n v="177772.65"/>
    <n v="94221.893945250893"/>
    <x v="6"/>
    <s v="BHP Elec 69KV D Line-SD 3.29-YELLOW CREEK-PACTOLA TIE (DC)-Lawrence SD"/>
  </r>
  <r>
    <s v="BH Power Inc."/>
    <x v="21"/>
    <s v="BHP Electric Substations-SD"/>
    <n v="4217589.84"/>
    <n v="94795.392761808005"/>
    <x v="6"/>
    <s v="BHP Elec Sub - SD 110 - WEST RAPID CITY SUB- 230/69KV  (D)"/>
  </r>
  <r>
    <s v="BH Power Inc."/>
    <x v="53"/>
    <s v="BHP General Plant-Land/Buildings-WY"/>
    <n v="154500.43"/>
    <n v="95057.356700493809"/>
    <x v="6"/>
    <s v="BHP Gen Plant Land/Buildings-WY-Newcastle Office"/>
  </r>
  <r>
    <s v="BH Power Inc."/>
    <x v="55"/>
    <s v="BHP Electric 69KV Distrib Lines-SD"/>
    <n v="580555.5"/>
    <n v="95398.011843225002"/>
    <x v="6"/>
    <s v="BHP Elec 69KV D Line-SD 3.07-YELLOW CREEK-SUNDANCE HILL #1-Butte SD"/>
  </r>
  <r>
    <s v="BH Power Inc."/>
    <x v="37"/>
    <s v="BHP Electric Distribution - Mass-SD"/>
    <n v="210655.08000000002"/>
    <n v="96017.075236716613"/>
    <x v="6"/>
    <s v="BHP Elec Distribution-SD-Custer County"/>
  </r>
  <r>
    <s v="BH Power Inc."/>
    <x v="33"/>
    <s v="BHP Electric Distribution - Mass-SD"/>
    <n v="186520.33000000002"/>
    <n v="96848.0983388733"/>
    <x v="6"/>
    <s v="BHP Elec Distribution-SD-Butte County"/>
  </r>
  <r>
    <s v="BH Power Inc."/>
    <x v="21"/>
    <s v="BHP Electric Substations-SD"/>
    <n v="406947.53"/>
    <n v="97200.6704339805"/>
    <x v="6"/>
    <s v="BHP Elec Sub - SD 55 - WINDY FLATS SUB (D)"/>
  </r>
  <r>
    <s v="BH Power Inc."/>
    <x v="22"/>
    <s v="BHP Electric 69KV Distrib Lines-SD"/>
    <n v="272582.28000000003"/>
    <n v="99628.137432583404"/>
    <x v="6"/>
    <s v="BHP Elec 69KV D Line-SD 3.25-YELLOW CREEK-KIRK (WEST TIE)-Lawrence SD"/>
  </r>
  <r>
    <s v="BH Power Inc."/>
    <x v="55"/>
    <s v="BHP Electric 69KV Distrib Lines-SD"/>
    <n v="288008.08"/>
    <n v="100071.03419610841"/>
    <x v="6"/>
    <s v="BHP Elec 69KV D Line-SD 3.31-PLUMA-WHITEWOOD-Meade SD"/>
  </r>
  <r>
    <s v="BH Power Inc."/>
    <x v="21"/>
    <s v="BHP Electric Substations-SD"/>
    <n v="379183.59"/>
    <n v="102271.27825853191"/>
    <x v="6"/>
    <s v="BHP Elec Sub - SD 100 - Pete Lien Sub (D)"/>
  </r>
  <r>
    <s v="BH Power Inc."/>
    <x v="21"/>
    <s v="BHP Electric Substations-SD"/>
    <n v="307356.28000000003"/>
    <n v="102392.38334498901"/>
    <x v="6"/>
    <s v="BHP Elec Sub - SD 23 - EDGEMONT 69KV RIVER SUB (D)"/>
  </r>
  <r>
    <s v="BH Power Inc."/>
    <x v="21"/>
    <s v="BHP Electric Substations-MT"/>
    <n v="60236.6"/>
    <n v="102826.53088521899"/>
    <x v="6"/>
    <s v="BHP Elec Sub - MT 01 - BUTTE PUMPING STATION (aka Butte Pipelin Sub) (D)"/>
  </r>
  <r>
    <s v="BH Power Inc."/>
    <x v="21"/>
    <s v="BHP Electric Substations-WY"/>
    <n v="167614.82"/>
    <n v="105485.64143624841"/>
    <x v="6"/>
    <s v="BHP Elec Sub - WY 18 - NSSII 69KV LINE METERING (D)"/>
  </r>
  <r>
    <s v="BH Power Inc."/>
    <x v="55"/>
    <s v="BHP Electric Distribution - Mass-WY"/>
    <n v="215971.28"/>
    <n v="106026.6624618553"/>
    <x v="6"/>
    <s v="BHP Elec Distribution-WY-Campbell County"/>
  </r>
  <r>
    <s v="BH Power Inc."/>
    <x v="22"/>
    <s v="BHP Electric 69KV Distrib Lines-SD"/>
    <n v="163446.59"/>
    <n v="106794.7919788237"/>
    <x v="6"/>
    <s v="BHP Elec 69KV D Line-SD 3.08-KIRK-SUNDANCE HILL #2-Butte SD"/>
  </r>
  <r>
    <s v="BH Power Inc."/>
    <x v="58"/>
    <s v="BHP General Plant - State Wide-SD"/>
    <n v="226014.49"/>
    <n v="107025.80491770621"/>
    <x v="6"/>
    <s v="BHP Gen Plant Other-SD Tax District 0599"/>
  </r>
  <r>
    <s v="BH Power Inc."/>
    <x v="44"/>
    <s v="BHP Electric Transmission Lines-WY"/>
    <n v="151867.95000000001"/>
    <n v="107174.58064522951"/>
    <x v="6"/>
    <s v="BHP Elec T Line-WY 1.05-WYODAK 230KV DC EXIT - 230KV"/>
  </r>
  <r>
    <s v="BH Power Inc."/>
    <x v="37"/>
    <s v="BHP Electric Distribution - Mass-SD"/>
    <n v="228438.5"/>
    <n v="108297.96323665581"/>
    <x v="6"/>
    <s v="BHP Elec Distribution-SD-Fall River County"/>
  </r>
  <r>
    <s v="BH Power Inc."/>
    <x v="32"/>
    <s v="BHP Electric Transmission Lines-SD"/>
    <n v="273560.68"/>
    <n v="108974.5341090017"/>
    <x v="6"/>
    <s v="BHP Elec T Line-SD 3.22-LANGE-BEN FRENCH - 69KV"/>
  </r>
  <r>
    <s v="BH Power Inc."/>
    <x v="30"/>
    <s v="BHP Electric Substations-WY"/>
    <n v="761542.79"/>
    <n v="109709.65451932632"/>
    <x v="6"/>
    <s v="BHP Elec Sub - WY 02 - NSI 69KV SUB (D)"/>
  </r>
  <r>
    <s v="BH Power Inc."/>
    <x v="55"/>
    <s v="BHP Electric 69KV Distrib Lines-SD"/>
    <n v="73894.880000000005"/>
    <n v="109935.6719076719"/>
    <x v="6"/>
    <s v="BHP Elec 69KV D Line-SD 3.18-SUNDANCE HILL-BELLE CREEK-Butte SD"/>
  </r>
  <r>
    <s v="BH Power Inc."/>
    <x v="22"/>
    <s v="BHP Electric Distribution - Mass-MT"/>
    <n v="181298.06"/>
    <n v="110049.6922478351"/>
    <x v="6"/>
    <s v="BHP Elec Distribution-MT-Powder River County"/>
  </r>
  <r>
    <s v="BH Power Inc."/>
    <x v="34"/>
    <s v="BHP General Plant - State Wide-SD"/>
    <n v="426008.26"/>
    <n v="110827.42455666899"/>
    <x v="6"/>
    <s v="BHP Gen Plant Other-SD Tax District 0699"/>
  </r>
  <r>
    <s v="BH Power Inc."/>
    <x v="49"/>
    <s v="BHP General Plant - State Wide-SD"/>
    <n v="555307.44999999995"/>
    <n v="111322.6840217463"/>
    <x v="6"/>
    <s v="BHP Gen Plant Other-SD Tax District 0699"/>
  </r>
  <r>
    <s v="BH Power Inc."/>
    <x v="55"/>
    <s v="BHP Electric 69KV Distrib Lines-SD"/>
    <n v="582190.01"/>
    <n v="111611.0296956894"/>
    <x v="6"/>
    <s v="BHP Elec 69KV D Line-SD 3.15-CUSTER-WEST HILL-Fall River SD"/>
  </r>
  <r>
    <s v="BH Power Inc."/>
    <x v="21"/>
    <s v="BHP Electric Substations-SD"/>
    <n v="181643.16"/>
    <n v="111826.60169336421"/>
    <x v="6"/>
    <s v="BHP Elec Sub - SD 59 - HAY CREEK SUB (D)"/>
  </r>
  <r>
    <s v="BH Power Inc."/>
    <x v="24"/>
    <s v="BHP Electric Transmission Lines-WY"/>
    <n v="417149.28"/>
    <n v="113192.9899208064"/>
    <x v="6"/>
    <s v="BHP Elec T Line-WY 1.17-WINDSTAR-DAVE JOHNSTON - 230KV"/>
  </r>
  <r>
    <s v="BH Power Inc."/>
    <x v="62"/>
    <s v="BHP Elec Gen-Prairie Gen-Cheyenne"/>
    <n v="674814.14"/>
    <n v="114550.847449038"/>
    <x v="6"/>
    <s v="BHP Elec Gen-Other-CPGS Combined Cycle"/>
  </r>
  <r>
    <s v="BH Power Inc."/>
    <x v="21"/>
    <s v="BHP Electric Substations-SD"/>
    <n v="2555651.8200000003"/>
    <n v="114882.7084298862"/>
    <x v="6"/>
    <s v="BHP Elec Sub - SD 111 - BLUCKSBURG 69/25KV SUB (D)"/>
  </r>
  <r>
    <s v="BH Power Inc."/>
    <x v="34"/>
    <s v="BHP General Plant - State Wide-WY"/>
    <n v="204679.2"/>
    <n v="116292.3401928204"/>
    <x v="6"/>
    <s v="BHP Gen Plant Other-WY Tax District 0801"/>
  </r>
  <r>
    <s v="BH Power Inc."/>
    <x v="22"/>
    <s v="BHP Electric 69KV Distrib Lines-SD"/>
    <n v="233053.31"/>
    <n v="117148.24469540971"/>
    <x v="6"/>
    <s v="BHP Elec 69KV D Line-SD 3.28-YELLOW CREEK-PLUMA (DC)-Lawrence SD"/>
  </r>
  <r>
    <s v="BH Power Inc."/>
    <x v="28"/>
    <s v="BHP General Plant - Tower Sites-SD"/>
    <n v="229139.1"/>
    <n v="117150.8105569936"/>
    <x v="6"/>
    <s v="BHP Gen Plant Tower Sites-SD-West Hill Communication Site"/>
  </r>
  <r>
    <s v="BH Power Inc."/>
    <x v="37"/>
    <s v="BHP Electric Distribution - Mass-SD"/>
    <n v="252029.73"/>
    <n v="117451.3790458493"/>
    <x v="6"/>
    <s v="BHP Elec Distribution-SD-Butte County"/>
  </r>
  <r>
    <s v="BH Power Inc."/>
    <x v="44"/>
    <s v="BHP Electric Transmission Lines-WY"/>
    <n v="251198.11000000002"/>
    <n v="118181.84048669149"/>
    <x v="6"/>
    <s v="BHP Elec T Line-WY 3.34-NSI-NSII 69KV TIE LINE - 69KV"/>
  </r>
  <r>
    <s v="BH Power Inc."/>
    <x v="53"/>
    <s v="BHP General Plant-Land/Buildings-SD"/>
    <n v="2709847.81"/>
    <n v="118418.01882788341"/>
    <x v="6"/>
    <s v="BHP Gen Plant Land/Buildings-SD-Custer Office"/>
  </r>
  <r>
    <s v="BH Power Inc."/>
    <x v="58"/>
    <s v="BHP General Plant - State Wide-SD"/>
    <n v="324514.78999999998"/>
    <n v="119059.93119979421"/>
    <x v="6"/>
    <s v="BHP Gen Plant Other-SD Tax District 0699"/>
  </r>
  <r>
    <s v="BH Power Inc."/>
    <x v="21"/>
    <s v="BHP Electric Substations-SD"/>
    <n v="535312.51"/>
    <n v="119464.78230149239"/>
    <x v="6"/>
    <s v="BHP Elec Sub - SD 71 - ARGYLE 69/12.47 SUB (D)"/>
  </r>
  <r>
    <s v="BH Power Inc."/>
    <x v="56"/>
    <s v="BHP General Plant - State Wide-SD"/>
    <n v="1735518.6099999999"/>
    <n v="120039.598729819"/>
    <x v="6"/>
    <s v="BHP Gen Plant Other-SD Tax District 0199"/>
  </r>
  <r>
    <s v="BH Power Inc."/>
    <x v="27"/>
    <s v="BHP Elec Gen-WYGen 3"/>
    <n v="120084.90000000001"/>
    <n v="120084.90000000001"/>
    <x v="6"/>
    <s v="BHP Elec Gen-Steam-WYGEN 3 Unit 1"/>
  </r>
  <r>
    <s v="BH Power Inc."/>
    <x v="53"/>
    <s v="BHP General Plant-Land/Buildings-SD"/>
    <n v="168934.51"/>
    <n v="120529.63966152861"/>
    <x v="6"/>
    <s v="BHP Gen Plant Land/Buildings-SD-Rapid City Transformer Storage Building"/>
  </r>
  <r>
    <s v="BH Power Inc."/>
    <x v="52"/>
    <s v="BHP Elec Gen-Neil Simpson II"/>
    <n v="674484.02"/>
    <n v="121708.5634863352"/>
    <x v="6"/>
    <s v="BHP Elec Gen-Steam-NEIL SIMPSON 2"/>
  </r>
  <r>
    <s v="BH Power Inc."/>
    <x v="11"/>
    <s v="BHP Electric Substations-WY"/>
    <n v="2557530.52"/>
    <n v="124041.4834099548"/>
    <x v="6"/>
    <s v="BHP Elec Sub - WY 44 - SAGEBRUSH 230/69KV SUB (T)"/>
  </r>
  <r>
    <s v="BH Power Inc."/>
    <x v="10"/>
    <s v="BHP Electric Distribution - Mass-SD"/>
    <n v="893220.55"/>
    <n v="124061.68661268691"/>
    <x v="6"/>
    <s v="BHP Elec Distribution-SD-Lawrence County"/>
  </r>
  <r>
    <s v="BH Power Inc."/>
    <x v="40"/>
    <s v="BHP Elec Gen-Neil Simpson CT"/>
    <n v="384069.19"/>
    <n v="124345.71018135901"/>
    <x v="6"/>
    <s v="BHP Elec Gen-Other-Neil Simpson CT Unit 1"/>
  </r>
  <r>
    <s v="BH Power Inc."/>
    <x v="23"/>
    <s v="BHP Electric Distribution - Mass-SD"/>
    <n v="2078555.28"/>
    <n v="129805.20939029839"/>
    <x v="6"/>
    <s v="BHP Elec Distribution-SD-Meade County"/>
  </r>
  <r>
    <s v="BH Power Inc."/>
    <x v="31"/>
    <s v="BHP General Plant - State Wide-WY"/>
    <n v="286999.90000000002"/>
    <n v="131122.5709762027"/>
    <x v="6"/>
    <s v="BHP Gen Plant Other-WY Tax District 0801"/>
  </r>
  <r>
    <s v="BH Power Inc."/>
    <x v="44"/>
    <s v="BHP Electric Transmission Lines-SD"/>
    <n v="173019.55000000002"/>
    <n v="132352.619614914"/>
    <x v="6"/>
    <s v="BHP Elec T Line-SD 3.22-LANGE-BEN FRENCH - 69KV"/>
  </r>
  <r>
    <s v="BH Power Inc."/>
    <x v="22"/>
    <s v="BHP Electric 69KV Distrib Lines-WY"/>
    <n v="266025.44"/>
    <n v="133380.69450756331"/>
    <x v="6"/>
    <s v="BHP Elec 69KV D Line-WY 3.18-SUNDANCE HILL-BELLE CREEK-Crook WY"/>
  </r>
  <r>
    <s v="BH Power Inc."/>
    <x v="33"/>
    <s v="BHP Electric Distribution - Mass-SD"/>
    <n v="252798.94"/>
    <n v="135873.82990609322"/>
    <x v="6"/>
    <s v="BHP Elec Distribution-SD-Meade County"/>
  </r>
  <r>
    <s v="BH Power Inc."/>
    <x v="29"/>
    <s v="BHP General Plant - State Wide-WY"/>
    <n v="156058.45000000001"/>
    <n v="141131.20887916512"/>
    <x v="6"/>
    <s v="BHP Gen Plant Other-WY Tax District 0801"/>
  </r>
  <r>
    <s v="BH Power Inc."/>
    <x v="44"/>
    <s v="BHP Electric Transmission Lines-WY"/>
    <n v="731431.01"/>
    <n v="145588.5119024913"/>
    <x v="6"/>
    <s v="BHP Elec T Line-WY 1.13 DONKEY CREEK-WYODAK TIE LINE #2 230KV DC"/>
  </r>
  <r>
    <s v="BH Power Inc."/>
    <x v="29"/>
    <s v="BHP General Plant - State Wide-SD"/>
    <n v="271989.81"/>
    <n v="146035.54995231342"/>
    <x v="6"/>
    <s v="BHP Gen Plant Other-SD Tax District 0199"/>
  </r>
  <r>
    <s v="BH Power Inc."/>
    <x v="63"/>
    <s v="BHP General Plant - State Wide-SD"/>
    <n v="649001.64"/>
    <n v="148386.61624653562"/>
    <x v="6"/>
    <s v="BHP Gen Plant Other-SD Tax District 0406"/>
  </r>
  <r>
    <s v="BH Power Inc."/>
    <x v="63"/>
    <s v="BHP General Plant - State Wide-SD"/>
    <n v="1478579.24"/>
    <n v="150751.01823208921"/>
    <x v="6"/>
    <s v="BHP Gen Plant Other-SD Tax District 0699"/>
  </r>
  <r>
    <s v="BH Power Inc."/>
    <x v="22"/>
    <s v="BHP Electric 69KV Distrib Lines-SD"/>
    <n v="770393.19000000006"/>
    <n v="151008.67683125881"/>
    <x v="6"/>
    <s v="BHP Elec 69KV D Line-SD 3.16-WEST HILL-EDGEMONT-Fall River SD"/>
  </r>
  <r>
    <s v="BH Power Inc."/>
    <x v="53"/>
    <s v="BHP General Plant-Land/Buildings-SD"/>
    <n v="772497.97"/>
    <n v="151908.74395833578"/>
    <x v="6"/>
    <s v="BHP Gen Plant Land/Buildings-SD-Rapid City Reliability Center/SC"/>
  </r>
  <r>
    <s v="BH Power Inc."/>
    <x v="53"/>
    <s v="BHP General Plant-Land/Buildings-SD"/>
    <n v="1302154.3700000001"/>
    <n v="152393.28305434619"/>
    <x v="6"/>
    <s v="BHP Gen Plant Land/Buildings-SD-Hot Springs Office"/>
  </r>
  <r>
    <s v="BH Power Inc."/>
    <x v="55"/>
    <s v="BHP Electric Distribution - Mass-MT"/>
    <n v="219784.1"/>
    <n v="154647.01349692701"/>
    <x v="6"/>
    <s v="BHP Elec Distribution-MT-Powder River County"/>
  </r>
  <r>
    <s v="BH Power Inc."/>
    <x v="26"/>
    <s v="BHP Electric Distribution - Mass-WY"/>
    <n v="311802.46000000002"/>
    <n v="155296.1474385483"/>
    <x v="6"/>
    <s v="BHP Elec Distribution-WY-Weston County"/>
  </r>
  <r>
    <s v="BH Power Inc."/>
    <x v="32"/>
    <s v="BHP Electric Transmission Lines-SD"/>
    <n v="371280.76"/>
    <n v="155874.83597670891"/>
    <x v="6"/>
    <s v="BHP Elec T Line-SD 1.01-WYODAK-LOOKOUT - 230KV"/>
  </r>
  <r>
    <s v="BH Power Inc."/>
    <x v="32"/>
    <s v="BHP Electric Transmission Lines-SD"/>
    <n v="4088326.79"/>
    <n v="156424.918667077"/>
    <x v="6"/>
    <s v="BHP Elec T Line-SD 1.04-WEST HILL-STEGALL - 230KV"/>
  </r>
  <r>
    <s v="BH Power Inc."/>
    <x v="21"/>
    <s v="BHP Electric Substations-SD"/>
    <n v="230063.89"/>
    <n v="156482.99614075478"/>
    <x v="6"/>
    <s v="BHP Elec Sub - SD 52 - POPE &amp; TALBOTT SAWMILL (D)"/>
  </r>
  <r>
    <s v="BH Power Inc."/>
    <x v="24"/>
    <s v="BHP Electric Transmission Lines-SD"/>
    <n v="398100.89"/>
    <n v="157126.1576224681"/>
    <x v="6"/>
    <s v="BHP Elec T Line-SD 1.10-DC TIE WEST 230KV LINE - 230KV"/>
  </r>
  <r>
    <s v="BH Power Inc."/>
    <x v="25"/>
    <s v="BHP General Plant-Land/Buildings-SD"/>
    <n v="3563635.49"/>
    <n v="161178.45794114342"/>
    <x v="6"/>
    <s v="BHP Gen Plant Land/Buildings-SD-RC Campus - Catron Blvd."/>
  </r>
  <r>
    <s v="BH Power Inc."/>
    <x v="21"/>
    <s v="BHP Electric Substations-WY"/>
    <n v="381714.57"/>
    <n v="162226.82616237379"/>
    <x v="6"/>
    <s v="BHP Elec Sub - WY 10 - NEWCASTLE STEEL SUB (D)"/>
  </r>
  <r>
    <s v="BH Power Inc."/>
    <x v="55"/>
    <s v="BHP Electric 69KV Distrib Lines-SD"/>
    <n v="212398.35"/>
    <n v="162874.64802101252"/>
    <x v="6"/>
    <s v="BHP Elec 69KV D Line-SD 3.27-YELLOW CREEK-KIRK (EAST TIE)-Lawrence SD"/>
  </r>
  <r>
    <s v="BH Power Inc."/>
    <x v="55"/>
    <s v="BHP Electric 69KV Distrib Lines-SD"/>
    <n v="219331.66"/>
    <n v="163824.0184869605"/>
    <x v="6"/>
    <s v="BHP Elec 69KV D Line-SD 3.29-YELLOW CREEK-PACTOLA TIE (DC)-Lawrence SD"/>
  </r>
  <r>
    <s v="BH Power Inc."/>
    <x v="22"/>
    <s v="BHP Electric 69KV Distrib Lines-SD"/>
    <n v="670589.37"/>
    <n v="171987.21584351009"/>
    <x v="6"/>
    <s v="BHP Elec 69KV D Line-SD 3.06-PACTOLA-PLUMA-Pennington SD"/>
  </r>
  <r>
    <s v="BH Power Inc."/>
    <x v="22"/>
    <s v="BHP Electric 69KV Distrib Lines-SD"/>
    <n v="537080.21"/>
    <n v="174288.6748729542"/>
    <x v="6"/>
    <s v="BHP Elec 69KV D Line-SD 3.13-PACTOLA-CUSTER-Custer SD"/>
  </r>
  <r>
    <s v="BH Power Inc."/>
    <x v="40"/>
    <s v="BHP Elec Gen-Lange CT"/>
    <n v="503648.21"/>
    <n v="175437.35123970921"/>
    <x v="6"/>
    <s v="BHP Elec Gen-Other-Lange CT Unit 1"/>
  </r>
  <r>
    <s v="BH Power Inc."/>
    <x v="37"/>
    <s v="BHP Electric Distribution - Mass-SD"/>
    <n v="346782.11"/>
    <n v="175550.11626991691"/>
    <x v="6"/>
    <s v="BHP Elec Distribution-SD-Meade County"/>
  </r>
  <r>
    <s v="BH Power Inc."/>
    <x v="53"/>
    <s v="BHP General Plant-Land/Buildings-SD"/>
    <n v="413907.05"/>
    <n v="175700.48492066501"/>
    <x v="6"/>
    <s v="BHP Gen Plant Land/Buildings-SD-Deadwood Office/Service Center"/>
  </r>
  <r>
    <s v="BH Power Inc."/>
    <x v="55"/>
    <s v="BHP Electric 69KV Distrib Lines-WY"/>
    <n v="922996.25"/>
    <n v="175798.43669628058"/>
    <x v="6"/>
    <s v="BHP Elec 69KV D Line-WY 3.19-OSAGE-NEWCASTLE SOUTH-Weston  WY"/>
  </r>
  <r>
    <s v="BH Power Inc."/>
    <x v="21"/>
    <s v="BHP Electric Substations-SD"/>
    <n v="2442940.23"/>
    <n v="181006.64847917471"/>
    <x v="6"/>
    <s v="BHP Elec Sub - SD 27 - ANAMOSA SUB (D)"/>
  </r>
  <r>
    <s v="BH Power Inc."/>
    <x v="22"/>
    <s v="BHP Electric 69KV Distrib Lines-WY"/>
    <n v="1626568.29"/>
    <n v="181682.1260348811"/>
    <x v="6"/>
    <s v="BHP Elec 69KV D Line-WY 3.05-OSAGE-NEWCASTLE NORTH_x000a_-Weston  WY"/>
  </r>
  <r>
    <s v="BH Power Inc."/>
    <x v="21"/>
    <s v="BHP Electric Substations-SD"/>
    <n v="326343.21000000002"/>
    <n v="182526.7374425678"/>
    <x v="6"/>
    <s v="BHP Elec Sub - SD 69 - CUSTER 26/12KV SUB (D)"/>
  </r>
  <r>
    <s v="BH Power Inc."/>
    <x v="33"/>
    <s v="BHP Electric Distribution - Mass-SD"/>
    <n v="404869.71"/>
    <n v="182612.3561567427"/>
    <x v="6"/>
    <s v="BHP Elec Distribution-SD-Lawrence County"/>
  </r>
  <r>
    <s v="BH Power Inc."/>
    <x v="41"/>
    <s v="BHP Elec Gen-Ben French CT"/>
    <n v="154069.41"/>
    <n v="182956.37936524209"/>
    <x v="6"/>
    <s v="BHP Elec Gen-Other-Ben French CT Common"/>
  </r>
  <r>
    <s v="BH Power Inc."/>
    <x v="55"/>
    <s v="BHP Electric 69KV Distrib Lines-SD"/>
    <n v="192814.55000000002"/>
    <n v="183094.05793148861"/>
    <x v="6"/>
    <s v="BHP Elec 69KV D Line-SD 3.08-KIRK-SUNDANCE HILL #2-Butte SD"/>
  </r>
  <r>
    <s v="BH Power Inc."/>
    <x v="55"/>
    <s v="BHP Electric 69KV Distrib Lines-WY"/>
    <n v="205625.67"/>
    <n v="184339.41792791832"/>
    <x v="6"/>
    <s v="BHP Elec 69KV D Line-WY 3.18-SUNDANCE HILL-BELLE CREEK-Crook WY"/>
  </r>
  <r>
    <s v="BH Power Inc."/>
    <x v="21"/>
    <s v="BHP Electric Substations-SD"/>
    <n v="202309.22"/>
    <n v="184527.57843507951"/>
    <x v="6"/>
    <s v="BHP Elec Sub - SD 64 - EDGEMONT SUB (D)"/>
  </r>
  <r>
    <s v="BH Power Inc."/>
    <x v="32"/>
    <s v="BHP Electric Transmission Lines-SD"/>
    <n v="461678.52"/>
    <n v="184759.29899128212"/>
    <x v="6"/>
    <s v="BHP Elec T Line-SD 1.18-WEST HILL-MINNEKAHTA - 230KV"/>
  </r>
  <r>
    <s v="BH Power Inc."/>
    <x v="32"/>
    <s v="BHP Electric Transmission Lines-SD"/>
    <n v="2702546.34"/>
    <n v="185129.52227001489"/>
    <x v="6"/>
    <s v="BHP Elec T Line-SD 1.03-LANGE- SOUTH RAPID CITY - 230KV"/>
  </r>
  <r>
    <s v="BH Power Inc."/>
    <x v="28"/>
    <s v="BHP General Plant - Tower Sites-SD"/>
    <n v="368559.75"/>
    <n v="185227.11791175121"/>
    <x v="6"/>
    <s v="BHP Gen Plant Tower Sites-SD-Sanders Ranch Communication Site"/>
  </r>
  <r>
    <s v="BH Power Inc."/>
    <x v="50"/>
    <s v="BHP General Plant - State Wide-SD"/>
    <n v="677523.56"/>
    <n v="185532.86291797642"/>
    <x v="6"/>
    <s v="BHP Gen Plant Other-SD Tax District 0199"/>
  </r>
  <r>
    <s v="BH Power Inc."/>
    <x v="21"/>
    <s v="BHP Electric Substations-WY"/>
    <n v="270877.96000000002"/>
    <n v="187591.80684807122"/>
    <x v="6"/>
    <s v="BHP Elec Sub - WY 16 - COLONY 69/24.9 SUB (D)"/>
  </r>
  <r>
    <s v="BH Power Inc."/>
    <x v="63"/>
    <s v="BHP General Plant - State Wide-SD"/>
    <n v="769510.61"/>
    <n v="190811.30669716862"/>
    <x v="6"/>
    <s v="BHP Gen Plant Other-SD Tax District 0299"/>
  </r>
  <r>
    <s v="BH Power Inc."/>
    <x v="55"/>
    <s v="BHP Electric 69KV Distrib Lines-SD"/>
    <n v="734242.93"/>
    <n v="192081.37532099368"/>
    <x v="6"/>
    <s v="BHP Elec 69KV D Line-SD 3.06-PACTOLA-PLUMA-Pennington SD"/>
  </r>
  <r>
    <s v="BH Power Inc."/>
    <x v="28"/>
    <s v="BHP General Plant - Tower Sites-SD"/>
    <n v="368157.94"/>
    <n v="193551.61852003291"/>
    <x v="6"/>
    <s v="BHP Gen Plant Tower Sites-SD-Bear Mountain Communication Site"/>
  </r>
  <r>
    <s v="BH Power Inc."/>
    <x v="21"/>
    <s v="BHP Electric Substations-WY"/>
    <n v="4363360.79"/>
    <n v="196143.58321000391"/>
    <x v="6"/>
    <s v="BHP Elec Sub - WY 45 - SAGEBRUSH 230/69KV SUB (D)"/>
  </r>
  <r>
    <s v="BH Power Inc."/>
    <x v="58"/>
    <s v="BHP General Plant - State Wide-WY"/>
    <n v="412694.2"/>
    <n v="201886.55168046843"/>
    <x v="6"/>
    <s v="BHP Gen Plant Other-WY Tax District 0801"/>
  </r>
  <r>
    <s v="BH Power Inc."/>
    <x v="21"/>
    <s v="BHP Electric Substations-SD"/>
    <n v="294038.23"/>
    <n v="205540.41926913999"/>
    <x v="6"/>
    <s v="BHP Elec Sub - SD 43 - WEST BOULEVARD SUB (D)"/>
  </r>
  <r>
    <s v="BH Power Inc."/>
    <x v="21"/>
    <s v="BHP Electric Substations-SD"/>
    <n v="276482.06"/>
    <n v="206255.0188117573"/>
    <x v="6"/>
    <s v="BHP Elec Sub - SD 39 - ROBBINSDALE SUB (D)"/>
  </r>
  <r>
    <s v="BH Power Inc."/>
    <x v="60"/>
    <s v="BHP Elec Gen-Neil Simpson CT"/>
    <n v="1365651.6600000001"/>
    <n v="206921.80081155201"/>
    <x v="6"/>
    <s v="BHP Elec Gen-Other-Neil Simpson CT Unit 1"/>
  </r>
  <r>
    <s v="BH Power Inc."/>
    <x v="22"/>
    <s v="BHP Electric 69KV Distrib Lines-SD"/>
    <n v="487835.39"/>
    <n v="208089.4704447166"/>
    <x v="6"/>
    <s v="BHP Elec 69KV D Line-SD 3.12-PACTOLA-BEN FRENCH #2-Pennington SD"/>
  </r>
  <r>
    <s v="BH Power Inc."/>
    <x v="37"/>
    <s v="BHP Electric Distribution - Mass-SD"/>
    <n v="471157.33"/>
    <n v="209397.9240105176"/>
    <x v="6"/>
    <s v="BHP Elec Distribution-SD-Lawrence County"/>
  </r>
  <r>
    <s v="BH Power Inc."/>
    <x v="22"/>
    <s v="BHP Electric 69KV Distrib Lines-SD"/>
    <n v="595387.44000000006"/>
    <n v="209887.06430811889"/>
    <x v="6"/>
    <s v="BHP Elec 69KV D Line-SD 3.08-KIRK-SUNDANCE HILL #2-Lawrence SD"/>
  </r>
  <r>
    <s v="BH Power Inc."/>
    <x v="44"/>
    <s v="BHP Electric Transmission Lines-SD"/>
    <n v="393224.24"/>
    <n v="210641.85635863562"/>
    <x v="6"/>
    <s v="BHP Elec T Line-SD 1.18-WEST HILL-MINNEKAHTA - 230KV"/>
  </r>
  <r>
    <s v="BH Power Inc."/>
    <x v="28"/>
    <s v="BHP General Plant - Tower Sites-SD"/>
    <n v="375336.10000000003"/>
    <n v="218754.60078852822"/>
    <x v="6"/>
    <s v="BHP Gen Plant Tower Sites-SD-Cabot Hill Communication Site"/>
  </r>
  <r>
    <s v="BH Power Inc."/>
    <x v="21"/>
    <s v="BHP Electric Substations-SD"/>
    <n v="1490146.6400000001"/>
    <n v="223177.0973918766"/>
    <x v="6"/>
    <s v="BHP Elec Sub - SD 74 - MOUNTAIN VIEW SUB (D)"/>
  </r>
  <r>
    <s v="BH Power Inc."/>
    <x v="28"/>
    <s v="BHP General Plant - Tower Sites-SD"/>
    <n v="438678.3"/>
    <n v="225027.65312924029"/>
    <x v="6"/>
    <s v="BHP Gen Plant Tower Sites-SD-Battle Mountain Communication Site"/>
  </r>
  <r>
    <s v="BH Power Inc."/>
    <x v="63"/>
    <s v="BHP General Plant - State Wide-SD"/>
    <n v="1235984.93"/>
    <n v="226187.27534269472"/>
    <x v="6"/>
    <s v="BHP Gen Plant Other-SD Tax District 0599"/>
  </r>
  <r>
    <s v="BH Power Inc."/>
    <x v="28"/>
    <s v="BHP General Plant - Tower Sites-SD"/>
    <n v="453033.31"/>
    <n v="228899.2858719074"/>
    <x v="6"/>
    <s v="BHP Gen Plant Tower Sites-SD-Vets Peak Communication Site"/>
  </r>
  <r>
    <s v="BH Power Inc."/>
    <x v="21"/>
    <s v="BHP Electric Substations-SD"/>
    <n v="1515367.38"/>
    <n v="238417.91729816579"/>
    <x v="6"/>
    <s v="BHP Elec Sub - SD 106 - EAST MEADE SUB (D)"/>
  </r>
  <r>
    <s v="BH Power Inc."/>
    <x v="21"/>
    <s v="BHP Electric Substations-SD"/>
    <n v="546339.01"/>
    <n v="238837.87688681201"/>
    <x v="6"/>
    <s v="BHP Elec Sub - SD 57 - HILLS VIEW SPEARFISH SUB (D)"/>
  </r>
  <r>
    <s v="BH Power Inc."/>
    <x v="32"/>
    <s v="BHP Electric Transmission Lines-SD"/>
    <n v="6254368.7599999998"/>
    <n v="239215.28256553959"/>
    <x v="6"/>
    <s v="BHP Elec T Line-SD 1.23-SOUTH RAPID CITY TO WEST HILL - 230KV"/>
  </r>
  <r>
    <s v="BH Power Inc."/>
    <x v="11"/>
    <s v="BHP Electric Substations-SD"/>
    <n v="1272376.8"/>
    <n v="242168.95351534191"/>
    <x v="6"/>
    <s v="BHP Elec Sub - SD 11 - SYSTEM CONTROL (T)"/>
  </r>
  <r>
    <s v="BH Power Inc."/>
    <x v="60"/>
    <s v="BHP Elec Gen-Prairie Gen-Cheyenne"/>
    <n v="1401626.52"/>
    <n v="243072.77918852182"/>
    <x v="6"/>
    <s v="BHP Elec Gen-Other-CPGS Common"/>
  </r>
  <r>
    <s v="BH Power Inc."/>
    <x v="21"/>
    <s v="BHP Electric Substations-SD"/>
    <n v="1298220.8799999999"/>
    <n v="244668.86289591581"/>
    <x v="6"/>
    <s v="BHP Elec Sub - SD 53 - SPEARFISH CITY STEEL SUB (D)"/>
  </r>
  <r>
    <s v="BH Power Inc."/>
    <x v="14"/>
    <s v="BHP Electric Distribution - Mass-WY"/>
    <n v="606933.97"/>
    <n v="246657.47309996869"/>
    <x v="6"/>
    <s v="BHP Elec Distribution-WY-Weston County"/>
  </r>
  <r>
    <s v="BH Power Inc."/>
    <x v="13"/>
    <s v="BHP Electric Distribution - Mass-WY"/>
    <n v="511982.76"/>
    <n v="248693.70555005572"/>
    <x v="6"/>
    <s v="BHP Elec Distribution-WY-Meters &amp; Transformers"/>
  </r>
  <r>
    <s v="BH Power Inc."/>
    <x v="22"/>
    <s v="BHP Electric 69KV Distrib Lines-SD"/>
    <n v="343910.76"/>
    <n v="249601.49472081038"/>
    <x v="6"/>
    <s v="BHP Elec 69KV D Line-SD 3.21-CUSTER-MINNEKAHTA-Fall River SD"/>
  </r>
  <r>
    <s v="BH Power Inc."/>
    <x v="35"/>
    <s v="BHP General Plant - State Wide-SD"/>
    <n v="628787.41"/>
    <n v="251500.15767003639"/>
    <x v="6"/>
    <s v="BHP Gen Plant Other-SD Tax District 0199"/>
  </r>
  <r>
    <s v="BH Power Inc."/>
    <x v="1"/>
    <s v="BHP Elec Gen-Neil Simpson II"/>
    <n v="2339821.66"/>
    <n v="254292.72152667059"/>
    <x v="6"/>
    <s v="BHP Elec Gen-Steam-NEIL SIMPSON 2"/>
  </r>
  <r>
    <s v="BH Power Inc."/>
    <x v="32"/>
    <s v="BHP Electric Transmission Lines-NE"/>
    <n v="9979476.5700000003"/>
    <n v="254461.3839358479"/>
    <x v="6"/>
    <s v="BHP Elec T Line-NE 1.04-WEST HILL-STEGALL - 230KV"/>
  </r>
  <r>
    <s v="BH Power Inc."/>
    <x v="21"/>
    <s v="BHP Electric Substations-WY"/>
    <n v="454944.33"/>
    <n v="255216.30290175171"/>
    <x v="6"/>
    <s v="BHP Elec Sub - WY 15 - NSI 69/4.16KV SUB - EAST (D)"/>
  </r>
  <r>
    <s v="BH Power Inc."/>
    <x v="55"/>
    <s v="BHP Electric 69KV Distrib Lines-SD"/>
    <n v="406991.93"/>
    <n v="255805.62626028061"/>
    <x v="6"/>
    <s v="BHP Elec 69KV D Line-SD 3.28-YELLOW CREEK-PLUMA (DC)-Lawrence SD"/>
  </r>
  <r>
    <s v="BH Power Inc."/>
    <x v="55"/>
    <s v="BHP Electric 69KV Distrib Lines-SD"/>
    <n v="375365.66000000003"/>
    <n v="257003.40068005479"/>
    <x v="6"/>
    <s v="BHP Elec 69KV D Line-SD 3.35-TAP TO 44TH ST. SUB-Pennington SD"/>
  </r>
  <r>
    <s v="BH Power Inc."/>
    <x v="22"/>
    <s v="BHP Electric 69KV Distrib Lines-MT"/>
    <n v="285376.06"/>
    <n v="258488.8467067701"/>
    <x v="6"/>
    <s v="BHP Elec 69KV D Line-MT 3.18-SUNDANCE HILL-BELLE CREEK-Carter MT"/>
  </r>
  <r>
    <s v="BH Power Inc."/>
    <x v="32"/>
    <s v="BHP Electric Transmission Lines-WY"/>
    <n v="5106989.9000000004"/>
    <n v="260440.857510906"/>
    <x v="6"/>
    <s v="BHP Elec T Line-WY 1.16 OSAGE-LANGE 230KV"/>
  </r>
  <r>
    <s v="BH Power Inc."/>
    <x v="21"/>
    <s v="BHP Electric Substations-SD"/>
    <n v="1374662.1400000001"/>
    <n v="261300.8294503912"/>
    <x v="6"/>
    <s v="BHP Elec Sub - SD 40 - S FIFTH STREET SUB (D)"/>
  </r>
  <r>
    <s v="BH Power Inc."/>
    <x v="55"/>
    <s v="BHP Electric 69KV Distrib Lines-SD"/>
    <n v="943830.31"/>
    <n v="262312.0161292057"/>
    <x v="6"/>
    <s v="BHP Elec 69KV D Line-SD 3.08-KIRK-SUNDANCE HILL #2-Lawrence SD"/>
  </r>
  <r>
    <s v="BH Power Inc."/>
    <x v="26"/>
    <s v="BHP Electric Distribution - Mass-SD"/>
    <n v="482246.78"/>
    <n v="264550.19925372361"/>
    <x v="6"/>
    <s v="BHP Elec Distribution-SD-Fall River County"/>
  </r>
  <r>
    <s v="BH Power Inc."/>
    <x v="12"/>
    <s v="BHP Electric Distribution - Mass-WY"/>
    <n v="892648.45000000007"/>
    <n v="265720.46298477321"/>
    <x v="6"/>
    <s v="BHP Elec Distribution-WY-Weston County"/>
  </r>
  <r>
    <s v="BH Power Inc."/>
    <x v="21"/>
    <s v="BHP Electric Substations-SD"/>
    <n v="2025707.88"/>
    <n v="267904.56560828682"/>
    <x v="6"/>
    <s v="BHP Elec Sub - SD 107 - SUNDANCE HILL SUB 4160 (D)"/>
  </r>
  <r>
    <s v="BH Power Inc."/>
    <x v="44"/>
    <s v="BHP Electric Transmission Lines-SD"/>
    <n v="4854077.41"/>
    <n v="268171.46621637541"/>
    <x v="6"/>
    <s v="BHP Elec T Line-SD 1.04-WEST HILL-STEGALL - 230KV"/>
  </r>
  <r>
    <s v="BH Power Inc."/>
    <x v="21"/>
    <s v="BHP Electric Substations-SD"/>
    <n v="419829.64"/>
    <n v="268946.11196617002"/>
    <x v="6"/>
    <s v="BHP Elec Sub - SD 32 - HILL CITY 69/24.9KV SUB (D)"/>
  </r>
  <r>
    <s v="BH Power Inc."/>
    <x v="44"/>
    <s v="BHP Electric Transmission Lines-SD"/>
    <n v="382590.88"/>
    <n v="269871.50755732891"/>
    <x v="6"/>
    <s v="BHP Elec T Line-SD 1.01-WYODAK-LOOKOUT - 230KV"/>
  </r>
  <r>
    <s v="BH Power Inc."/>
    <x v="53"/>
    <s v="BHP General Plant-Land/Buildings-SD"/>
    <n v="2556756.17"/>
    <n v="270638.09711640462"/>
    <x v="6"/>
    <s v="BHP Gen Plant Land/Buildings-SD-Rapid City Truck Barn"/>
  </r>
  <r>
    <s v="BH Power Inc."/>
    <x v="28"/>
    <s v="BHP General Plant - Tower Sites-SD"/>
    <n v="743196.6"/>
    <n v="272395.91142454895"/>
    <x v="6"/>
    <s v="BHP Gen Plant Tower Sites-SD-Mount Coolidge Communication Site"/>
  </r>
  <r>
    <s v="BH Power Inc."/>
    <x v="21"/>
    <s v="BHP Electric Substations-WY"/>
    <n v="1452997.08"/>
    <n v="272711.64525124209"/>
    <x v="6"/>
    <s v="BHP Elec Sub - WY 11 - WYOMING REFINING (D)"/>
  </r>
  <r>
    <s v="BH Power Inc."/>
    <x v="21"/>
    <s v="BHP Electric Substations-SD"/>
    <n v="475221.46"/>
    <n v="279000.33207041619"/>
    <x v="6"/>
    <s v="BHP Elec Sub - SD 26 - CROSS ST SUB 69/12.47 (D)"/>
  </r>
  <r>
    <s v="BH Power Inc."/>
    <x v="55"/>
    <s v="BHP Electric 69KV Distrib Lines-SD"/>
    <n v="499199.12"/>
    <n v="279756.60543447122"/>
    <x v="6"/>
    <s v="BHP Elec 69KV D Line-SD 3.12-PACTOLA-BEN FRENCH #2-Pennington SD"/>
  </r>
  <r>
    <s v="BH Power Inc."/>
    <x v="3"/>
    <s v="BHP Elec Gen-Neil Simpson II"/>
    <n v="496811.38"/>
    <n v="284091.1728687578"/>
    <x v="6"/>
    <s v="BHP Elec Gen-Steam-NEIL SIMPSON 2/WYGEN 3 Unit 1"/>
  </r>
  <r>
    <s v="BH Power Inc."/>
    <x v="21"/>
    <s v="BHP Electric Substations-SD"/>
    <n v="675808.18"/>
    <n v="285907.56626098568"/>
    <x v="6"/>
    <s v="BHP Elec Sub - SD 77 - 38TH STREET SUB (D)"/>
  </r>
  <r>
    <s v="BH Power Inc."/>
    <x v="21"/>
    <s v="BHP Electric Substations-SD"/>
    <n v="380852.42"/>
    <n v="286925.7620267506"/>
    <x v="6"/>
    <s v="BHP Elec Sub - SD 47 - TROJAN SUB (D)"/>
  </r>
  <r>
    <s v="BH Power Inc."/>
    <x v="55"/>
    <s v="BHP Electric 69KV Distrib Lines-SD"/>
    <n v="633887.03"/>
    <n v="287263.45486302301"/>
    <x v="6"/>
    <s v="BHP Elec 69KV D Line-SD 3.13-PACTOLA-CUSTER-Custer SD"/>
  </r>
  <r>
    <s v="BH Power Inc."/>
    <x v="21"/>
    <s v="BHP Electric Substations-SD"/>
    <n v="979073.06"/>
    <n v="294509.55666285858"/>
    <x v="6"/>
    <s v="BHP Elec Sub - SD 96 - SPEARFISH PARK SUB (D)"/>
  </r>
  <r>
    <s v="BH Power Inc."/>
    <x v="64"/>
    <s v="BHP Elec Gen-Wyodak Plant"/>
    <n v="345155.09"/>
    <n v="301493.79883620149"/>
    <x v="6"/>
    <s v="BHP Elec Gen-Steam-WYODAK 1 Joint Plant Unit 1"/>
  </r>
  <r>
    <s v="BH Power Inc."/>
    <x v="44"/>
    <s v="BHP Electric Transmission Lines-SD"/>
    <n v="5611911.6299999999"/>
    <n v="304644.306408039"/>
    <x v="6"/>
    <s v="BHP Elec T Line-SD 1.23-SOUTH RAPID CITY TO WEST HILL - 230KV"/>
  </r>
  <r>
    <s v="BH Power Inc."/>
    <x v="22"/>
    <s v="BHP Electric 69KV Distrib Lines-SD"/>
    <n v="841804.44000000006"/>
    <n v="304908.26590924914"/>
    <x v="6"/>
    <s v="BHP Elec 69KV D Line-SD 3.13-PACTOLA-CUSTER-Pennington SD"/>
  </r>
  <r>
    <s v="BH Power Inc."/>
    <x v="55"/>
    <s v="BHP Electric 69KV Distrib Lines-MT"/>
    <n v="233036.93"/>
    <n v="308986.6539812453"/>
    <x v="6"/>
    <s v="BHP Elec 69KV D Line-MT 3.18-SUNDANCE HILL-BELLE CREEK-Carter MT"/>
  </r>
  <r>
    <s v="BH Power Inc."/>
    <x v="22"/>
    <s v="BHP Electric 69KV Distrib Lines-SD"/>
    <n v="1207486.04"/>
    <n v="309108.67218419857"/>
    <x v="6"/>
    <s v="BHP Elec 69KV D Line-SD 3.07-YELLOW CREEK-SUNDANCE HILL #1-Lawrence SD"/>
  </r>
  <r>
    <s v="BH Power Inc."/>
    <x v="26"/>
    <s v="BHP Electric Distribution - Mass-SD"/>
    <n v="807013.02"/>
    <n v="309386.66049394011"/>
    <x v="6"/>
    <s v="BHP Elec Distribution-SD-Custer County"/>
  </r>
  <r>
    <s v="BH Power Inc."/>
    <x v="21"/>
    <s v="BHP Electric Substations-WY"/>
    <n v="816210.33000000007"/>
    <n v="309798.74546698359"/>
    <x v="6"/>
    <s v="BHP Elec Sub - WY 28 - OSAGE 230KV SUB (D)"/>
  </r>
  <r>
    <s v="BH Power Inc."/>
    <x v="21"/>
    <s v="BHP Electric Substations-SD"/>
    <n v="1533036.87"/>
    <n v="310111.589677446"/>
    <x v="6"/>
    <s v="BHP Elec Sub - SD 103 - CLEVELAND STREET SUB (D)"/>
  </r>
  <r>
    <s v="BH Power Inc."/>
    <x v="10"/>
    <s v="BHP Electric Distribution - Mass-WY"/>
    <n v="608000.45000000007"/>
    <n v="311351.12223538692"/>
    <x v="6"/>
    <s v="BHP Elec Distribution-WY-Meters &amp; Transformers"/>
  </r>
  <r>
    <s v="BH Power Inc."/>
    <x v="21"/>
    <s v="BHP Electric Substations-SD"/>
    <n v="588997.63"/>
    <n v="316289.7961384675"/>
    <x v="6"/>
    <s v="BHP Elec Sub - SD 81 - MERILLAT -EAST SUB (D)"/>
  </r>
  <r>
    <s v="BH Power Inc."/>
    <x v="55"/>
    <s v="BHP Electric 69KV Distrib Lines-SD"/>
    <n v="617713.45000000007"/>
    <n v="321428.94801369798"/>
    <x v="6"/>
    <s v="BHP Elec 69KV D Line-SD 3.42-PIEDMONT SUB 69KV TAP LINE-Meade SD"/>
  </r>
  <r>
    <s v="BH Power Inc."/>
    <x v="22"/>
    <s v="BHP Electric 69KV Distrib Lines-SD"/>
    <n v="1780716.73"/>
    <n v="323046.44087096263"/>
    <x v="6"/>
    <s v="BHP Elec 69KV D Line-SD 3.10-STURGIS-LANGE-Meade SD"/>
  </r>
  <r>
    <s v="BH Power Inc."/>
    <x v="22"/>
    <s v="BHP Electric 69KV Distrib Lines-SD"/>
    <n v="1092084.52"/>
    <n v="330238.17030475778"/>
    <x v="6"/>
    <s v="BHP Elec 69KV D Line-SD 3.31-PLUMA-WHITEWOOD-Lawrence SD"/>
  </r>
  <r>
    <s v="BH Power Inc."/>
    <x v="12"/>
    <s v="BHP Electric Distribution - Mass-WY"/>
    <n v="1323695.71"/>
    <n v="330652.17240855127"/>
    <x v="6"/>
    <s v="BHP Elec Distribution-WY-Campbell County"/>
  </r>
  <r>
    <s v="BH Power Inc."/>
    <x v="21"/>
    <s v="BHP Electric Substations-SD"/>
    <n v="645462.21"/>
    <n v="331407.56530549051"/>
    <x v="6"/>
    <s v="BHP Elec Sub - SD 34 - MERILLAT-WEST SUB (D)"/>
  </r>
  <r>
    <s v="BH Power Inc."/>
    <x v="3"/>
    <s v="BHP Elec Gen-Neil Simpson II"/>
    <n v="1359559.65"/>
    <n v="332073.26985905413"/>
    <x v="6"/>
    <s v="BHP Elec Gen-Steam-NEIL SIMPSON 2"/>
  </r>
  <r>
    <s v="BH Power Inc."/>
    <x v="21"/>
    <s v="BHP Electric Substations-SD"/>
    <n v="360133.39"/>
    <n v="335550.32296337781"/>
    <x v="6"/>
    <s v="BHP Elec Sub - SD 45 - MOBILE SUB-CAMPBELL ST (D)"/>
  </r>
  <r>
    <s v="BH Power Inc."/>
    <x v="21"/>
    <s v="BHP Electric Substations-WY"/>
    <n v="643636.01"/>
    <n v="336763.16403194651"/>
    <x v="6"/>
    <s v="BHP Elec Sub - WY 20 - NSI 69/4.16KV SUB - WEST (D)"/>
  </r>
  <r>
    <s v="BH Power Inc."/>
    <x v="21"/>
    <s v="BHP Electric Substations-SD"/>
    <n v="759571.39"/>
    <n v="337474.9264898338"/>
    <x v="6"/>
    <s v="BHP Elec Sub - SD 86 - PIEDMONT SUB (D)"/>
  </r>
  <r>
    <s v="BH Power Inc."/>
    <x v="53"/>
    <s v="BHP General Plant-Land/Buildings-SD"/>
    <n v="2249447.2599999998"/>
    <n v="338217.0238288134"/>
    <x v="6"/>
    <s v="BHP Gen Plant Land/Buildings-SD-Sturgis Office"/>
  </r>
  <r>
    <s v="BH Power Inc."/>
    <x v="27"/>
    <s v="BHP General Plant - State Wide-SD"/>
    <n v="339212.87"/>
    <n v="339212.87"/>
    <x v="6"/>
    <s v="BHP Gen Plant Other-SD Tax District 0199"/>
  </r>
  <r>
    <s v="BH Power Inc."/>
    <x v="47"/>
    <s v="BHP Electric Substations-SD"/>
    <n v="930118.29"/>
    <n v="340567.73292959726"/>
    <x v="6"/>
    <s v="BHP Elec Sub - SD 89 - DC TIE (T)"/>
  </r>
  <r>
    <s v="BH Power Inc."/>
    <x v="47"/>
    <s v="BHP Electric Substations-WY"/>
    <n v="418317.79000000004"/>
    <n v="341317.76704207633"/>
    <x v="6"/>
    <s v="BHP Elec Sub - WY 03 - WYODAK 230KV SUB (T)"/>
  </r>
  <r>
    <s v="BH Power Inc."/>
    <x v="55"/>
    <s v="BHP Electric 69KV Distrib Lines-SD"/>
    <n v="1802728.49"/>
    <n v="342203.57457733143"/>
    <x v="6"/>
    <s v="BHP Elec 69KV D Line-SD 3.15-CUSTER-WEST HILL-Custer SD"/>
  </r>
  <r>
    <s v="BH Power Inc."/>
    <x v="22"/>
    <s v="BHP Electric 69KV Distrib Lines-WY"/>
    <n v="504075.5"/>
    <n v="358001.79494619166"/>
    <x v="6"/>
    <s v="BHP Elec 69KV D Line-WY 3.23-OSAGE-UPTON-Weston  WY"/>
  </r>
  <r>
    <s v="BH Power Inc."/>
    <x v="22"/>
    <s v="BHP Electric 69KV Distrib Lines-SD"/>
    <n v="1381146.69"/>
    <n v="359581.67835389689"/>
    <x v="6"/>
    <s v="BHP Elec 69KV D Line-SD 3.06-PACTOLA-PLUMA-Lawrence SD"/>
  </r>
  <r>
    <s v="BH Power Inc."/>
    <x v="55"/>
    <s v="BHP Electric 69KV Distrib Lines-WY"/>
    <n v="2201199.06"/>
    <n v="361705.32187736698"/>
    <x v="6"/>
    <s v="BHP Elec 69KV D Line-WY 3.05-OSAGE-NEWCASTLE NORTH_x000a_-Weston  WY"/>
  </r>
  <r>
    <s v="BH Power Inc."/>
    <x v="22"/>
    <s v="BHP Electric 69KV Distrib Lines-SD"/>
    <n v="2071798.39"/>
    <n v="362401.0190840658"/>
    <x v="6"/>
    <s v="BHP Elec 69KV D Line-SD 3.15-CUSTER-WEST HILL-Custer SD"/>
  </r>
  <r>
    <s v="BH Power Inc."/>
    <x v="11"/>
    <s v="BHP Electric Substations-NE"/>
    <n v="979979.63"/>
    <n v="363167.38707184623"/>
    <x v="6"/>
    <s v="BHP Elec Sub - NE 01 - STEGALL 230KV SUB (T)"/>
  </r>
  <r>
    <s v="BH Power Inc."/>
    <x v="21"/>
    <s v="BHP Electric Substations-WY"/>
    <n v="2212315.35"/>
    <n v="365198.59397431865"/>
    <x v="6"/>
    <s v="BHP Elec Sub - WY 02 - NSI 69KV SUB (D)"/>
  </r>
  <r>
    <s v="BH Power Inc."/>
    <x v="21"/>
    <s v="BHP Electric Substations-SD"/>
    <n v="907636.94000000006"/>
    <n v="366079.6414573589"/>
    <x v="6"/>
    <s v="BHP Elec Sub - SD 75 - 44TH STREET SUB (D)"/>
  </r>
  <r>
    <s v="BH Power Inc."/>
    <x v="21"/>
    <s v="BHP Electric Substations-SD"/>
    <n v="818488.82000000007"/>
    <n v="370276.11273599707"/>
    <x v="6"/>
    <s v="BHP Elec Sub - SD 65 - HOT SPRINGS CITY SUB (D)"/>
  </r>
  <r>
    <s v="BH Power Inc."/>
    <x v="49"/>
    <s v="BHP General Plant - State Wide-SD"/>
    <n v="1508262.12"/>
    <n v="372071.26367807493"/>
    <x v="6"/>
    <s v="BHP Gen Plant Other-SD Tax District 0199"/>
  </r>
  <r>
    <s v="BH Power Inc."/>
    <x v="21"/>
    <s v="BHP Electric Substations-SD"/>
    <n v="677809.99"/>
    <n v="373157.62192250008"/>
    <x v="6"/>
    <s v="BHP Elec Sub - SD 76 - SPRUCE GULCH SUB (D)"/>
  </r>
  <r>
    <s v="BH Power Inc."/>
    <x v="55"/>
    <s v="BHP Electric 69KV Distrib Lines-SD"/>
    <n v="1128577.49"/>
    <n v="373657.0748270654"/>
    <x v="6"/>
    <s v="BHP Elec 69KV D Line-SD 3.06-PACTOLA-PLUMA-Lawrence SD"/>
  </r>
  <r>
    <s v="BH Power Inc."/>
    <x v="22"/>
    <s v="BHP Electric 69KV Distrib Lines-SD"/>
    <n v="524697.41"/>
    <n v="377722.19749025151"/>
    <x v="6"/>
    <s v="BHP Elec 69KV D Line-SD 3.21-CUSTER-MINNEKAHTA-Custer SD"/>
  </r>
  <r>
    <s v="BH Power Inc."/>
    <x v="44"/>
    <s v="BHP Electric Transmission Lines-WY"/>
    <n v="5256191.38"/>
    <n v="380445.28712286585"/>
    <x v="6"/>
    <s v="BHP Elec T Line-WY 1.16 OSAGE-LANGE 230KV"/>
  </r>
  <r>
    <s v="BH Power Inc."/>
    <x v="26"/>
    <s v="BHP Electric Distribution - Mass-SD"/>
    <n v="913369.67"/>
    <n v="381385.19712796569"/>
    <x v="6"/>
    <s v="BHP Elec Distribution-SD-Butte County"/>
  </r>
  <r>
    <s v="BH Power Inc."/>
    <x v="55"/>
    <s v="BHP Electric 69KV Distrib Lines-SD"/>
    <n v="1518696.94"/>
    <n v="381703.83028052642"/>
    <x v="6"/>
    <s v="BHP Elec 69KV D Line-SD 3.16-WEST HILL-EDGEMONT-Fall River SD"/>
  </r>
  <r>
    <s v="BH Power Inc."/>
    <x v="46"/>
    <s v="BHP General Plant-Land/Buildings-SD"/>
    <n v="1039405.23"/>
    <n v="399208.75899254333"/>
    <x v="6"/>
    <s v="BHP Gen Plant Land/Buildings-SD-RC Campus - Catron Blvd."/>
  </r>
  <r>
    <s v="BH Power Inc."/>
    <x v="21"/>
    <s v="BHP Electric Substations-SD"/>
    <n v="2172256.16"/>
    <n v="399926.17754334636"/>
    <x v="6"/>
    <s v="BHP Elec Sub - SD 46 - EAST NORTH STREET SUB (D)"/>
  </r>
  <r>
    <s v="BH Power Inc."/>
    <x v="23"/>
    <s v="BHP Electric Distribution - Mass-SD"/>
    <n v="3582139.7800000003"/>
    <n v="400465.22740425082"/>
    <x v="6"/>
    <s v="BHP Elec Distribution-SD-Lawrence County"/>
  </r>
  <r>
    <s v="BH Power Inc."/>
    <x v="11"/>
    <s v="BHP Electric Substations-SD"/>
    <n v="1687934.8900000001"/>
    <n v="404898.6842874806"/>
    <x v="6"/>
    <s v="BHP Elec Sub - SD 97 - MINNEKAHTA 230KV SUB (T)"/>
  </r>
  <r>
    <s v="BH Power Inc."/>
    <x v="21"/>
    <s v="BHP Electric Substations-SD"/>
    <n v="721185.92"/>
    <n v="406357.09961074282"/>
    <x v="6"/>
    <s v="BHP Elec Sub - SD 87 - SUNDANCE HILL SUB (D)"/>
  </r>
  <r>
    <s v="BH Power Inc."/>
    <x v="11"/>
    <s v="BHP Electric Substations-WY"/>
    <n v="1589001.15"/>
    <n v="423870.33117559354"/>
    <x v="6"/>
    <s v="BHP Elec Sub - WY 40 - DAVE JOHNSTON 230KV SUB (PACIFICORP) (T)"/>
  </r>
  <r>
    <s v="BH Power Inc."/>
    <x v="10"/>
    <s v="BHP Electric Distribution - Mass-SD"/>
    <n v="3067365.21"/>
    <n v="427564.09329528763"/>
    <x v="6"/>
    <s v="BHP Elec Distribution-SD-Pennington County"/>
  </r>
  <r>
    <s v="BH Power Inc."/>
    <x v="22"/>
    <s v="BHP Electric 69KV Distrib Lines-SD"/>
    <n v="997750.78"/>
    <n v="434417.47090489045"/>
    <x v="6"/>
    <s v="BHP Elec 69KV D Line-SD 3.36-RC SOUTHWEST LOOP-Pennington SD"/>
  </r>
  <r>
    <s v="BH Power Inc."/>
    <x v="22"/>
    <s v="BHP Electric 69KV Distrib Lines-SD"/>
    <n v="938041.53"/>
    <n v="435635.26385675708"/>
    <x v="6"/>
    <s v="BHP Elec 69KV D Line-SD 3.30-CAMPBELL ST.-LANGE (DC)-Pennington SD"/>
  </r>
  <r>
    <s v="BH Power Inc."/>
    <x v="22"/>
    <s v="BHP Electric Distribution - Mass-WY"/>
    <n v="1173558.74"/>
    <n v="436033.42509969679"/>
    <x v="6"/>
    <s v="BHP Elec Distribution-WY-Weston County"/>
  </r>
  <r>
    <s v="BH Power Inc."/>
    <x v="61"/>
    <s v="BHP Elec Gen-Ben French Diesel"/>
    <n v="613000.25"/>
    <n v="436240.6919100575"/>
    <x v="6"/>
    <s v="BHP Elec Gen-Other-Ben French Diesel Common"/>
  </r>
  <r>
    <s v="BH Power Inc."/>
    <x v="26"/>
    <s v="BHP Electric Distribution - Mass-SD"/>
    <n v="1194632.19"/>
    <n v="437702.19576273888"/>
    <x v="6"/>
    <s v="BHP Elec Distribution-SD-Meade County"/>
  </r>
  <r>
    <s v="BH Power Inc."/>
    <x v="55"/>
    <s v="BHP Electric 69KV Distrib Lines-WY"/>
    <n v="443467.07"/>
    <n v="441397.64794164809"/>
    <x v="6"/>
    <s v="BHP Elec 69KV D Line-WY 3.23-OSAGE-UPTON-Weston  WY"/>
  </r>
  <r>
    <s v="BH Power Inc."/>
    <x v="62"/>
    <s v="BHP Elec Gen-Neil Simpson II"/>
    <n v="2664552.56"/>
    <n v="448747.49700439587"/>
    <x v="6"/>
    <s v="BHP Elec Gen-Steam-NEIL SIMPSON 2"/>
  </r>
  <r>
    <s v="BH Power Inc."/>
    <x v="21"/>
    <s v="BHP Electric Substations-SD"/>
    <n v="1366248.5"/>
    <n v="452223.27970312454"/>
    <x v="6"/>
    <s v="BHP Elec Sub - SD 24 - CUSTER SUB (D)"/>
  </r>
  <r>
    <s v="BH Power Inc."/>
    <x v="21"/>
    <s v="BHP Electric Substations-SD"/>
    <n v="813215.37"/>
    <n v="453275.06841671962"/>
    <x v="6"/>
    <s v="BHP Elec Sub - SD 14 - KIRK SWITCH STATION (D)"/>
  </r>
  <r>
    <s v="BH Power Inc."/>
    <x v="21"/>
    <s v="BHP Electric Substations-SD"/>
    <n v="1248838.48"/>
    <n v="458855.03075906122"/>
    <x v="6"/>
    <s v="BHP Elec Sub - SD 35 - PACTOLA SUB (D)"/>
  </r>
  <r>
    <s v="BH Power Inc."/>
    <x v="28"/>
    <s v="BHP General Plant - Tower Sites-SD"/>
    <n v="859637.31"/>
    <n v="468268.39444117114"/>
    <x v="6"/>
    <s v="BHP Gen Plant Tower Sites-SD-Terry Peak Communication Site"/>
  </r>
  <r>
    <s v="BH Power Inc."/>
    <x v="21"/>
    <s v="BHP Electric Substations-SD"/>
    <n v="916051.56"/>
    <n v="469006.9752180287"/>
    <x v="6"/>
    <s v="BHP Elec Sub - SD 84 - MALL 69/24.9KV SUB (D)"/>
  </r>
  <r>
    <s v="BH Power Inc."/>
    <x v="14"/>
    <s v="BHP Electric Distribution - Mass-SD"/>
    <n v="982711.20000000007"/>
    <n v="470076.34247101715"/>
    <x v="6"/>
    <s v="BHP Elec Distribution-SD-Fall River County"/>
  </r>
  <r>
    <s v="BH Power Inc."/>
    <x v="55"/>
    <s v="BHP Electric 69KV Distrib Lines-SD"/>
    <n v="930324.36"/>
    <n v="470298.16247571021"/>
    <x v="6"/>
    <s v="BHP Elec 69KV D Line-SD 3.13-PACTOLA-CUSTER-Pennington SD"/>
  </r>
  <r>
    <s v="BH Power Inc."/>
    <x v="32"/>
    <s v="BHP Electric Transmission Lines-SD"/>
    <n v="9310390.7599999998"/>
    <n v="474801.43896427442"/>
    <x v="6"/>
    <s v="BHP Elec T Line-SD 1.16 - OSAGE- LANGE 230 KV"/>
  </r>
  <r>
    <s v="BH Power Inc."/>
    <x v="44"/>
    <s v="BHP Electric Transmission Lines-NE"/>
    <n v="13168539"/>
    <n v="476572.06011780002"/>
    <x v="6"/>
    <s v="BHP Elec T Line-NE 1.04-WEST HILL-STEGALL - 230KV"/>
  </r>
  <r>
    <s v="BH Power Inc."/>
    <x v="21"/>
    <s v="BHP Electric Substations-SD"/>
    <n v="936840.8"/>
    <n v="485136.05989562598"/>
    <x v="6"/>
    <s v="BHP Elec Sub - SD 06 - BEN FRENCH 24.9KV SUB (D)"/>
  </r>
  <r>
    <s v="BH Power Inc."/>
    <x v="32"/>
    <s v="BHP Electric Transmission Lines-SD"/>
    <n v="1237849.55"/>
    <n v="485822.49002107041"/>
    <x v="6"/>
    <s v="BHP Elec T Line-SD 1.06-MINNEKAHTA-OSAGE - 230KV"/>
  </r>
  <r>
    <s v="BH Power Inc."/>
    <x v="27"/>
    <s v="BHP General Plant - State Wide-WY"/>
    <n v="491896.12"/>
    <n v="491896.12"/>
    <x v="6"/>
    <s v="BHP Gen Plant Other-WY Tax District 0801"/>
  </r>
  <r>
    <s v="BH Power Inc."/>
    <x v="21"/>
    <s v="BHP Electric Substations-SD"/>
    <n v="1664451.07"/>
    <n v="500393.64901943371"/>
    <x v="6"/>
    <s v="BHP Elec Sub - SD 28 - CEMETARY SUB (D)"/>
  </r>
  <r>
    <s v="BH Power Inc."/>
    <x v="55"/>
    <s v="BHP Electric 69KV Distrib Lines-SD"/>
    <n v="2082563.13"/>
    <n v="504299.61344650318"/>
    <x v="6"/>
    <s v="BHP Elec 69KV D Line-SD 3.10-STURGIS-LANGE-Meade SD"/>
  </r>
  <r>
    <s v="BH Power Inc."/>
    <x v="21"/>
    <s v="BHP Electric Substations-SD"/>
    <n v="1449695.22"/>
    <n v="530552.58993934514"/>
    <x v="6"/>
    <s v="BHP Elec Sub - SD 51 - PLUMA SUB (D)"/>
  </r>
  <r>
    <s v="BH Power Inc."/>
    <x v="21"/>
    <s v="BHP Electric Substations-SD"/>
    <n v="2308027.06"/>
    <n v="540901.83549765009"/>
    <x v="6"/>
    <s v="BHP Elec Sub - SD 94 - SOUTH RAPID CITY SUB 12.47KV (D)"/>
  </r>
  <r>
    <s v="BH Power Inc."/>
    <x v="21"/>
    <s v="BHP Electric Substations-SD"/>
    <n v="2338844.7200000002"/>
    <n v="549642.11383870523"/>
    <x v="6"/>
    <s v="BHP Elec Sub - SD 85 - RADIO DRIVE SUB SW RC (D)"/>
  </r>
  <r>
    <s v="BH Power Inc."/>
    <x v="21"/>
    <s v="BHP Electric Substations-SD"/>
    <n v="1740580.97"/>
    <n v="558197.09342163452"/>
    <x v="6"/>
    <s v="BHP Elec Sub - SD 30 - FOURTH ST SUB (D)"/>
  </r>
  <r>
    <s v="BH Power Inc."/>
    <x v="21"/>
    <s v="BHP Electric Substations-SD"/>
    <n v="1265662.71"/>
    <n v="562922.45411971305"/>
    <x v="6"/>
    <s v="BHP Elec Sub - SD 83 - STURGIS 12.47KV SUB (D)"/>
  </r>
  <r>
    <s v="BH Power Inc."/>
    <x v="29"/>
    <s v="BHP General Plant-Land/Buildings-SD"/>
    <n v="1103521.33"/>
    <n v="581646.12721244001"/>
    <x v="6"/>
    <s v="BHP Gen Plant Land/Buildings-SD-Rapid City Service Center"/>
  </r>
  <r>
    <s v="BH Power Inc."/>
    <x v="55"/>
    <s v="BHP Electric 69KV Distrib Lines-SD"/>
    <n v="1582382.78"/>
    <n v="605299.69947306823"/>
    <x v="6"/>
    <s v="BHP Elec 69KV D Line-SD 3.07-YELLOW CREEK-SUNDANCE HILL #1-Lawrence SD"/>
  </r>
  <r>
    <s v="BH Power Inc."/>
    <x v="44"/>
    <s v="BHP Electric Transmission Lines-SD"/>
    <n v="992458.23"/>
    <n v="614251.87684495747"/>
    <x v="6"/>
    <s v="BHP Elec T Line-SD 1.06-MINNEKAHTA-OSAGE - 230KV"/>
  </r>
  <r>
    <s v="BH Power Inc."/>
    <x v="21"/>
    <s v="BHP Electric Substations-SD"/>
    <n v="1611950"/>
    <n v="617217.25808456191"/>
    <x v="6"/>
    <s v="BHP Elec Sub - SD 78 - CENTURY ROAD SUB (D)"/>
  </r>
  <r>
    <s v="BH Power Inc."/>
    <x v="37"/>
    <s v="BHP Electric Distribution - Mass-SD"/>
    <n v="1150476.54"/>
    <n v="621805.25843820232"/>
    <x v="6"/>
    <s v="BHP Elec Distribution-SD-Pennington County"/>
  </r>
  <r>
    <s v="BH Power Inc."/>
    <x v="32"/>
    <s v="BHP Electric Transmission Lines-WY"/>
    <n v="1767729.17"/>
    <n v="628758.36658128002"/>
    <x v="6"/>
    <s v="BHP Elec T Line-WY 1.06-MINNEKAHTA-OSAGE - 230KV"/>
  </r>
  <r>
    <s v="BH Power Inc."/>
    <x v="12"/>
    <s v="BHP Electric Distribution - Mass-SD"/>
    <n v="2091316.94"/>
    <n v="630942.35675678344"/>
    <x v="6"/>
    <s v="BHP Elec Distribution-SD-Custer County"/>
  </r>
  <r>
    <s v="BH Power Inc."/>
    <x v="55"/>
    <s v="BHP Electric 69KV Distrib Lines-SD"/>
    <n v="1227662.97"/>
    <n v="646445.45255875622"/>
    <x v="6"/>
    <s v="BHP Elec 69KV D Line-SD 3.36-RC SOUTHWEST LOOP-Pennington SD"/>
  </r>
  <r>
    <s v="BH Power Inc."/>
    <x v="21"/>
    <s v="BHP Electric Substations-WY"/>
    <n v="1210755.1200000001"/>
    <n v="648221.42335807637"/>
    <x v="6"/>
    <s v="BHP Elec Sub - WY 01 - OSAGE 69KV STEEL SUB (D)"/>
  </r>
  <r>
    <s v="BH Power Inc."/>
    <x v="21"/>
    <s v="BHP Electric Substations-SD"/>
    <n v="1689630.1"/>
    <n v="653499.91703680169"/>
    <x v="6"/>
    <s v="BHP Elec Sub - SD 73 - WHITEWOOD 69/24.9KV SUB (D)"/>
  </r>
  <r>
    <s v="BH Power Inc."/>
    <x v="44"/>
    <s v="BHP Electric Transmission Lines-SD"/>
    <n v="5527979.0899999999"/>
    <n v="655096.57730478898"/>
    <x v="6"/>
    <s v="BHP Elec T Line-SD 1.03-LANGE- SOUTH RAPID CITY - 230KV"/>
  </r>
  <r>
    <s v="BH Power Inc."/>
    <x v="3"/>
    <s v="BHP Elec Gen-Wyodak Plant"/>
    <n v="1290312.51"/>
    <n v="659998.7814963148"/>
    <x v="6"/>
    <s v="BHP Elec Gen-Steam-WYODAK 1 Joint Plant Unit 1"/>
  </r>
  <r>
    <s v="BH Power Inc."/>
    <x v="31"/>
    <s v="BHP General Plant - State Wide-SD"/>
    <n v="1542625.48"/>
    <n v="660534.25627319003"/>
    <x v="6"/>
    <s v="BHP Gen Plant Other-SD Tax District 0199"/>
  </r>
  <r>
    <s v="BH Power Inc."/>
    <x v="33"/>
    <s v="BHP Electric Distribution - Mass-SD"/>
    <n v="1126329"/>
    <n v="662364.14243122598"/>
    <x v="6"/>
    <s v="BHP Elec Distribution-SD-Pennington County"/>
  </r>
  <r>
    <s v="BH Power Inc."/>
    <x v="12"/>
    <s v="BHP Electric Distribution - Mass-SD"/>
    <n v="1887830.74"/>
    <n v="663030.88764480466"/>
    <x v="6"/>
    <s v="BHP Elec Distribution-SD-Butte County"/>
  </r>
  <r>
    <s v="BH Power Inc."/>
    <x v="40"/>
    <s v="BHP Elec Gen-Prairie Gen-Cheyenne"/>
    <n v="4129351.32"/>
    <n v="671403.10859852273"/>
    <x v="6"/>
    <s v="BHP Elec Gen-Other-CPGS Common"/>
  </r>
  <r>
    <s v="BH Power Inc."/>
    <x v="32"/>
    <s v="BHP Electric Transmission Lines-WY"/>
    <n v="10685515.050000001"/>
    <n v="681158.99362634402"/>
    <x v="6"/>
    <s v="BHP Elec T Line-WY 1.15 TECKLA-OSAGE 230KV"/>
  </r>
  <r>
    <s v="BH Power Inc."/>
    <x v="60"/>
    <s v="BHP Elec Gen-Lange CT"/>
    <n v="1564134.72"/>
    <n v="683153.65393187187"/>
    <x v="6"/>
    <s v="BHP Elec Gen-Other-Lange CT Unit 1"/>
  </r>
  <r>
    <s v="BH Power Inc."/>
    <x v="44"/>
    <s v="BHP Electric Transmission Lines-WY"/>
    <n v="1081558.18"/>
    <n v="683861.61390206218"/>
    <x v="6"/>
    <s v="BHP Elec T Line-WY 1.06-MINNEKAHTA-OSAGE - 230KV"/>
  </r>
  <r>
    <s v="BH Power Inc."/>
    <x v="14"/>
    <s v="BHP Electric Distribution - Mass-SD"/>
    <n v="1508510.44"/>
    <n v="691404.90283836902"/>
    <x v="6"/>
    <s v="BHP Elec Distribution-SD-Butte County"/>
  </r>
  <r>
    <s v="BH Power Inc."/>
    <x v="14"/>
    <s v="BHP Electric Distribution - Mass-SD"/>
    <n v="1768795.35"/>
    <n v="704660.57831981941"/>
    <x v="6"/>
    <s v="BHP Elec Distribution-SD-Custer County"/>
  </r>
  <r>
    <s v="BH Power Inc."/>
    <x v="55"/>
    <s v="BHP Electric 69KV Distrib Lines-SD"/>
    <n v="1930766.44"/>
    <n v="704893.94685307064"/>
    <x v="6"/>
    <s v="BHP Elec 69KV D Line-SD 3.31-PLUMA-WHITEWOOD-Lawrence SD"/>
  </r>
  <r>
    <s v="BH Power Inc."/>
    <x v="34"/>
    <s v="BHP General Plant - State Wide-SD"/>
    <n v="1783267.0899999999"/>
    <n v="705374.90031827148"/>
    <x v="6"/>
    <s v="BHP Gen Plant Other-SD Tax District 0199"/>
  </r>
  <r>
    <s v="BH Power Inc."/>
    <x v="12"/>
    <s v="BHP Electric Distribution - Mass-SD"/>
    <n v="2525258.77"/>
    <n v="726910.80294706556"/>
    <x v="6"/>
    <s v="BHP Elec Distribution-SD-Fall River County"/>
  </r>
  <r>
    <s v="BH Power Inc."/>
    <x v="32"/>
    <s v="BHP Electric Transmission Lines-WY"/>
    <n v="4843319.2300000004"/>
    <n v="738225.13212782145"/>
    <x v="6"/>
    <s v="BHP Elec T Line-WY 1.11-DONKEY CREEK TO PUMPKIN BUTTES - 230KV"/>
  </r>
  <r>
    <s v="BH Power Inc."/>
    <x v="29"/>
    <s v="BHP General Plant-Land/Buildings-SD"/>
    <n v="795757.29"/>
    <n v="738335.80214302184"/>
    <x v="6"/>
    <s v="BHP Gen Plant Land/Buildings-SD-RC General Office"/>
  </r>
  <r>
    <s v="BH Power Inc."/>
    <x v="58"/>
    <s v="BHP General Plant - State Wide-SD"/>
    <n v="2094279.32"/>
    <n v="762132.5627000496"/>
    <x v="6"/>
    <s v="BHP Gen Plant Other-SD Tax District 0199"/>
  </r>
  <r>
    <s v="BH Power Inc."/>
    <x v="27"/>
    <s v="BHP Elec Gen-Neil Simpson II"/>
    <n v="844163.06"/>
    <n v="844163.06"/>
    <x v="6"/>
    <s v="BHP Elec Gen-Steam-NEIL SIMPSON 2"/>
  </r>
  <r>
    <s v="BH Power Inc."/>
    <x v="55"/>
    <s v="BHP Electric 69KV Distrib Lines-SD"/>
    <n v="846775.57000000007"/>
    <n v="875977.01783778716"/>
    <x v="6"/>
    <s v="BHP Elec 69KV D Line-SD 3.21-CUSTER-MINNEKAHTA-Fall River SD"/>
  </r>
  <r>
    <s v="BH Power Inc."/>
    <x v="55"/>
    <s v="BHP Electric 69KV Distrib Lines-SD"/>
    <n v="1394929.1600000001"/>
    <n v="877315.91696414398"/>
    <x v="6"/>
    <s v="BHP Elec 69KV D Line-SD 3.30-CAMPBELL ST.-LANGE (DC)-Pennington SD"/>
  </r>
  <r>
    <s v="BH Power Inc."/>
    <x v="32"/>
    <s v="BHP Electric Transmission Lines-WY"/>
    <n v="6390983.5099999998"/>
    <n v="896281.68910618091"/>
    <x v="6"/>
    <s v="BHP Elec T Line-WY 1.12-PUMPKIN BUTTES TO WINDSTAR - 230KV"/>
  </r>
  <r>
    <s v="BH Power Inc."/>
    <x v="21"/>
    <s v="BHP Electric Substations-SD"/>
    <n v="2267806.61"/>
    <n v="916403.63104033226"/>
    <x v="6"/>
    <s v="BHP Elec Sub - SD 91 - SOUTH RAPID CITY SUB (D)"/>
  </r>
  <r>
    <s v="BH Power Inc."/>
    <x v="23"/>
    <s v="BHP Electric Distribution - Mass-SD"/>
    <n v="7477976.96"/>
    <n v="928366.93335202709"/>
    <x v="6"/>
    <s v="BHP Elec Distribution-SD-Pennington County"/>
  </r>
  <r>
    <s v="BH Power Inc."/>
    <x v="21"/>
    <s v="BHP Electric Substations-WY"/>
    <n v="3639599.3200000003"/>
    <n v="979927.51932125096"/>
    <x v="6"/>
    <s v="BHP Elec Sub - WY 27 - WYODAK 230KV SUB (D)"/>
  </r>
  <r>
    <s v="BH Power Inc."/>
    <x v="32"/>
    <s v="BHP Electric Transmission Lines-SD"/>
    <n v="1794173.07"/>
    <n v="992248.0498028571"/>
    <x v="6"/>
    <s v="BHP Elec T Line-SD 1.02-LOOKOUT-LANGE - 230KV"/>
  </r>
  <r>
    <s v="BH Power Inc."/>
    <x v="26"/>
    <s v="BHP Electric Distribution - Mass-SD"/>
    <n v="2127880.21"/>
    <n v="999109.07196955965"/>
    <x v="6"/>
    <s v="BHP Elec Distribution-SD-Lawrence County"/>
  </r>
  <r>
    <s v="BH Power Inc."/>
    <x v="22"/>
    <s v="BHP Electric Distribution - Mass-SD"/>
    <n v="3249325.28"/>
    <n v="1003656.96867111"/>
    <x v="6"/>
    <s v="BHP Elec Distribution-SD-Fall River County"/>
  </r>
  <r>
    <s v="BH Power Inc."/>
    <x v="22"/>
    <s v="BHP Electric Distribution - Mass-SD"/>
    <n v="3417492.2"/>
    <n v="1010527.20232123"/>
    <x v="6"/>
    <s v="BHP Elec Distribution-SD-Butte County"/>
  </r>
  <r>
    <s v="BH Power Inc."/>
    <x v="40"/>
    <s v="BHP Elec Gen-Ben French CT"/>
    <n v="1349158.57"/>
    <n v="1044019.78946066"/>
    <x v="6"/>
    <s v="BHP Elec Gen-Other-Ben French CT Common"/>
  </r>
  <r>
    <s v="BH Power Inc."/>
    <x v="32"/>
    <s v="BHP Electric Transmission Lines-WY"/>
    <n v="2737205.16"/>
    <n v="1056621.5407530901"/>
    <x v="6"/>
    <s v="BHP Elec T Line-WY 1.07-OSAGE-WYODAK - 230KV"/>
  </r>
  <r>
    <s v="BH Power Inc."/>
    <x v="44"/>
    <s v="BHP Electric Transmission Lines-SD"/>
    <n v="15065436.970000001"/>
    <n v="1090442.50471776"/>
    <x v="6"/>
    <s v="BHP Elec T Line-SD 1.16 - OSAGE- LANGE 230 KV"/>
  </r>
  <r>
    <s v="BH Power Inc."/>
    <x v="21"/>
    <s v="BHP Electric Substations-SD"/>
    <n v="1702949.9"/>
    <n v="1115662.98377589"/>
    <x v="6"/>
    <s v="BHP Elec Sub - SD 68 - WEST HILL SUB (D)"/>
  </r>
  <r>
    <s v="BH Power Inc."/>
    <x v="44"/>
    <s v="BHP Electric Transmission Lines-WY"/>
    <n v="5150711.18"/>
    <n v="1117825.96158623"/>
    <x v="6"/>
    <s v="BHP Elec T Line-WY 1.11-DONKEY CREEK TO PUMPKIN BUTTES - 230KV"/>
  </r>
  <r>
    <s v="BH Power Inc."/>
    <x v="39"/>
    <s v="BHP Elec Gen-Prairie Gen-Cheyenne"/>
    <n v="5724004.1200000001"/>
    <n v="1118962.01617597"/>
    <x v="6"/>
    <s v="BHP Elec Gen-Other-CPGS Combined Cycle"/>
  </r>
  <r>
    <s v="BH Power Inc."/>
    <x v="32"/>
    <s v="BHP Electric Transmission Lines-WY"/>
    <n v="2695146.71"/>
    <n v="1136430.6339578901"/>
    <x v="6"/>
    <s v="BHP Elec T Line-WY 1.01-WYODAK-LOOKOUT - 230KV"/>
  </r>
  <r>
    <s v="BH Power Inc."/>
    <x v="39"/>
    <s v="BHP Elec Gen-Lange CT"/>
    <n v="2258592.35"/>
    <n v="1154060.79241499"/>
    <x v="6"/>
    <s v="BHP Elec Gen-Other-Lange CT Unit 1"/>
  </r>
  <r>
    <s v="BH Power Inc."/>
    <x v="60"/>
    <s v="BHP Elec Gen-Ben French CT"/>
    <n v="1325465.6600000001"/>
    <n v="1166250.28461026"/>
    <x v="6"/>
    <s v="BHP Elec Gen-Other-Ben French CT Common"/>
  </r>
  <r>
    <s v="BH Power Inc."/>
    <x v="21"/>
    <s v="BHP Electric Substations-SD"/>
    <n v="2417337.12"/>
    <n v="1192635.3658264501"/>
    <x v="6"/>
    <s v="BHP Elec Sub - SD 05 - BEN FRENCH 69KV SUB (D)"/>
  </r>
  <r>
    <s v="BH Power Inc."/>
    <x v="21"/>
    <s v="BHP Electric Substations-SD"/>
    <n v="3046541.17"/>
    <n v="1198457.6039877899"/>
    <x v="6"/>
    <s v="BHP Elec Sub - SD 44 - WAREHOUSE (D)"/>
  </r>
  <r>
    <s v="BH Power Inc."/>
    <x v="52"/>
    <s v="BHP General Plant-Land/Buildings-SD"/>
    <n v="2399064.98"/>
    <n v="1217764.0156899199"/>
    <x v="6"/>
    <s v="BHP Gen Plant Land/Buildings-SD-RC Campus - Catron Blvd."/>
  </r>
  <r>
    <s v="BH Power Inc."/>
    <x v="22"/>
    <s v="BHP Electric 69KV Distrib Lines-SD"/>
    <n v="3665834.63"/>
    <n v="1227204.8751004301"/>
    <x v="6"/>
    <s v="BHP Elec 69KV D Line-SD 3.11-RAPID CITY LOOP-Pennington SD"/>
  </r>
  <r>
    <s v="BH Power Inc."/>
    <x v="39"/>
    <s v="BHP Elec Gen-Neil Simpson CT"/>
    <n v="2170350.38"/>
    <n v="1235998.0821982999"/>
    <x v="6"/>
    <s v="BHP Elec Gen-Other-Neil Simpson CT Unit 1"/>
  </r>
  <r>
    <s v="BH Power Inc."/>
    <x v="11"/>
    <s v="BHP Electric Substations-WY"/>
    <n v="4684705.13"/>
    <n v="1249657.6952843"/>
    <x v="6"/>
    <s v="BHP Elec Sub - WY 30 - WINDSTAR 230KV SUB (PACIFICORP) (T)"/>
  </r>
  <r>
    <s v="BH Power Inc."/>
    <x v="44"/>
    <s v="BHP Electric Transmission Lines-WY"/>
    <n v="13856455.99"/>
    <n v="1253690.5769625499"/>
    <x v="6"/>
    <s v="BHP Elec T Line-WY 1.15 TECKLA-OSAGE 230KV"/>
  </r>
  <r>
    <s v="BH Power Inc."/>
    <x v="44"/>
    <s v="BHP Electric Transmission Lines-WY"/>
    <n v="1999497.77"/>
    <n v="1254480.9123704"/>
    <x v="6"/>
    <s v="BHP Elec T Line-WY 1.07-OSAGE-WYODAK - 230KV"/>
  </r>
  <r>
    <s v="BH Power Inc."/>
    <x v="11"/>
    <s v="BHP Electric Substations-SD"/>
    <n v="2727426.23"/>
    <n v="1263856.29825541"/>
    <x v="6"/>
    <s v="BHP Elec Sub - SD 01 - RC 230/69KV LANGE SUB (T)"/>
  </r>
  <r>
    <s v="BH Power Inc."/>
    <x v="61"/>
    <s v="BHP Elec Gen-Corriedale Wind Farm"/>
    <n v="43629869.719999999"/>
    <n v="1271883.5642204301"/>
    <x v="6"/>
    <s v="BHP Elec Gen-Corriedale Wind Farm"/>
  </r>
  <r>
    <s v="BH Power Inc."/>
    <x v="55"/>
    <s v="BHP Electric Distribution - Mass-WY"/>
    <n v="3300327.23"/>
    <n v="1286885.43992155"/>
    <x v="6"/>
    <s v="BHP Elec Distribution-WY-Weston County"/>
  </r>
  <r>
    <s v="BH Power Inc."/>
    <x v="44"/>
    <s v="BHP Electric Transmission Lines-SD"/>
    <n v="1773356.49"/>
    <n v="1288883.6087360601"/>
    <x v="6"/>
    <s v="BHP Elec T Line-SD 1.02-LOOKOUT-LANGE - 230KV"/>
  </r>
  <r>
    <s v="BH Power Inc."/>
    <x v="55"/>
    <s v="BHP Electric 69KV Distrib Lines-SD"/>
    <n v="1223656.9099999999"/>
    <n v="1305027.2779713201"/>
    <x v="6"/>
    <s v="BHP Elec 69KV D Line-SD 3.21-CUSTER-MINNEKAHTA-Custer SD"/>
  </r>
  <r>
    <s v="BH Power Inc."/>
    <x v="21"/>
    <s v="BHP Electric Substations-SD"/>
    <n v="3818490.01"/>
    <n v="1312168.1931501999"/>
    <x v="6"/>
    <s v="BHP Elec Sub - SD 98 - MINNEKAHTA 69KV SUB (D)"/>
  </r>
  <r>
    <s v="BH Power Inc."/>
    <x v="11"/>
    <s v="BHP Electric Substations-SD"/>
    <n v="2440985.14"/>
    <n v="1312693.24939218"/>
    <x v="6"/>
    <s v="BHP Elec Sub - SD 21 - WEST HILL 230/69KV SUB (T)"/>
  </r>
  <r>
    <s v="BH Power Inc."/>
    <x v="11"/>
    <s v="BHP Electric Substations-SD"/>
    <n v="2294490.66"/>
    <n v="1326107.6131091199"/>
    <x v="6"/>
    <s v="BHP Elec Sub - SD 16 - YELLOW CREEK SUB (T)"/>
  </r>
  <r>
    <s v="BH Power Inc."/>
    <x v="63"/>
    <s v="BHP General Plant - State Wide-SD"/>
    <n v="6146650.4100000001"/>
    <n v="1340747.3323423499"/>
    <x v="6"/>
    <s v="BHP Gen Plant Other-SD Tax District 0199"/>
  </r>
  <r>
    <s v="BH Power Inc."/>
    <x v="22"/>
    <s v="BHP Electric Distribution - Mass-SD"/>
    <n v="3949953.9"/>
    <n v="1383401.6630501801"/>
    <x v="6"/>
    <s v="BHP Elec Distribution-SD-Meade County"/>
  </r>
  <r>
    <s v="BH Power Inc."/>
    <x v="21"/>
    <s v="BHP Electric Substations-WY"/>
    <n v="2893129.8"/>
    <n v="1388444.9158053701"/>
    <x v="6"/>
    <s v="BHP Elec Sub - WY 22 - NSII 69KV SUB (D)"/>
  </r>
  <r>
    <s v="BH Power Inc."/>
    <x v="11"/>
    <s v="BHP Electric Substations-WY"/>
    <n v="2064134.68"/>
    <n v="1389221.3786273899"/>
    <x v="6"/>
    <s v="BHP Elec Sub - WY 03 - WYODAK 230KV SUB (T)"/>
  </r>
  <r>
    <s v="BH Power Inc."/>
    <x v="44"/>
    <s v="BHP Electric Transmission Lines-WY"/>
    <n v="7111611.2999999998"/>
    <n v="1415538.70732927"/>
    <x v="6"/>
    <s v="BHP Elec T Line-WY 1.12-PUMPKIN BUTTES TO WINDSTAR - 230KV"/>
  </r>
  <r>
    <s v="BH Power Inc."/>
    <x v="11"/>
    <s v="BHP Electric Substations-WY"/>
    <n v="4203292.4000000004"/>
    <n v="1488487.2944835501"/>
    <x v="6"/>
    <s v="BHP Elec Sub - WY 07 - OSAGE 230KV SUB (T)"/>
  </r>
  <r>
    <s v="BH Power Inc."/>
    <x v="39"/>
    <s v="BHP Elec Gen-Prairie Gen-Cheyenne"/>
    <n v="7845086.3300000001"/>
    <n v="1526389.4611983299"/>
    <x v="6"/>
    <s v="BHP Elec Gen-Other-CPGS Common"/>
  </r>
  <r>
    <s v="BH Power Inc."/>
    <x v="22"/>
    <s v="BHP Electric Distribution - Mass-SD"/>
    <n v="6131546.4100000001"/>
    <n v="1537825.4459468599"/>
    <x v="6"/>
    <s v="BHP Elec Distribution-SD-Custer County"/>
  </r>
  <r>
    <s v="BH Power Inc."/>
    <x v="11"/>
    <s v="BHP Electric Substations-SD"/>
    <n v="4544964.38"/>
    <n v="1556679.85358887"/>
    <x v="6"/>
    <s v="BHP Elec Sub - SD 88 - SOUTH RAPID CITY SUB (T)"/>
  </r>
  <r>
    <s v="BH Power Inc."/>
    <x v="11"/>
    <s v="BHP Electric Substations-SD"/>
    <n v="2561157.63"/>
    <n v="1608006.6908967199"/>
    <x v="6"/>
    <s v="BHP Elec Sub - SD 15 - LOOKOUT 230/69KV SUB (T)"/>
  </r>
  <r>
    <s v="BH Power Inc."/>
    <x v="44"/>
    <s v="BHP Electric Transmission Lines-WY"/>
    <n v="2275451.56"/>
    <n v="1665415.29656103"/>
    <x v="6"/>
    <s v="BHP Elec T Line-WY 1.01-WYODAK-LOOKOUT - 230KV"/>
  </r>
  <r>
    <s v="BH Power Inc."/>
    <x v="21"/>
    <s v="BHP Electric Substations-SD"/>
    <n v="2711977.83"/>
    <n v="1683770.21164689"/>
    <x v="6"/>
    <s v="BHP Elec Sub - SD 93 - YELLOW CREEK SUB (D)"/>
  </r>
  <r>
    <s v="BH Power Inc."/>
    <x v="11"/>
    <s v="BHP Electric Substations-WY"/>
    <n v="6155035.2300000004"/>
    <n v="1763781.3572257599"/>
    <x v="6"/>
    <s v="BHP Elec Sub - WY 29 - DONKEY CREEK 230KV (T)"/>
  </r>
  <r>
    <s v="BH Power Inc."/>
    <x v="65"/>
    <s v="BHP Elec Gen-Neil Simpson II"/>
    <n v="15825313.439999999"/>
    <n v="1789869.29130467"/>
    <x v="6"/>
    <s v="BHP Elec Gen-Steam-NEIL SIMPSON 2"/>
  </r>
  <r>
    <s v="BH Power Inc."/>
    <x v="55"/>
    <s v="BHP Electric 69KV Distrib Lines-SD"/>
    <n v="4917969.78"/>
    <n v="1835701.3283599701"/>
    <x v="6"/>
    <s v="BHP Elec 69KV D Line-SD 3.11-RAPID CITY LOOP-Pennington SD"/>
  </r>
  <r>
    <s v="BH Power Inc."/>
    <x v="14"/>
    <s v="BHP Electric Distribution - Mass-SD"/>
    <n v="3837952.4699999997"/>
    <n v="1871171.9607683199"/>
    <x v="6"/>
    <s v="BHP Elec Distribution-SD-Meade County"/>
  </r>
  <r>
    <s v="BH Power Inc."/>
    <x v="26"/>
    <s v="BHP Electric Distribution - Mass-SD"/>
    <n v="5065455.12"/>
    <n v="2033249.85616126"/>
    <x v="6"/>
    <s v="BHP Elec Distribution-SD-Pennington County"/>
  </r>
  <r>
    <s v="BH Power Inc."/>
    <x v="21"/>
    <s v="BHP Electric Substations-SD"/>
    <n v="2980387.18"/>
    <n v="2040758.9424834"/>
    <x v="6"/>
    <s v="BHP Elec Sub - SD 42 - USBR E RCTIE/CAMPBELL ST SUB (D)"/>
  </r>
  <r>
    <s v="BH Power Inc."/>
    <x v="61"/>
    <s v="BHP Elec Gen-Prairie Gen-Cheyenne"/>
    <n v="10703544.390000001"/>
    <n v="2146260.7206141199"/>
    <x v="6"/>
    <s v="BHP Elec Gen-Other-CPGS Common"/>
  </r>
  <r>
    <s v="BH Power Inc."/>
    <x v="21"/>
    <s v="BHP Electric Substations-SD"/>
    <n v="5464577.2800000003"/>
    <n v="2245391.8923172299"/>
    <x v="6"/>
    <s v="BHP Elec Sub - SD 92 - LOOKOUT 230/69KV SUB (D)"/>
  </r>
  <r>
    <s v="BH Power Inc."/>
    <x v="65"/>
    <s v="BHP Elec Gen-WYGen 3"/>
    <n v="10355681.07"/>
    <n v="2289102.07082375"/>
    <x v="6"/>
    <s v="BHP Elec Gen-Steam-WYGEN 3 Unit 1"/>
  </r>
  <r>
    <s v="BH Power Inc."/>
    <x v="53"/>
    <s v="BHP General Plant-Land/Buildings-SD"/>
    <n v="9132100.2200000007"/>
    <n v="2339870.48232341"/>
    <x v="6"/>
    <s v="BHP Gen Plant Land/Buildings-SD-Rapid City Service Center"/>
  </r>
  <r>
    <s v="BH Power Inc."/>
    <x v="14"/>
    <s v="BHP Electric Distribution - Mass-SD"/>
    <n v="6192730.1299999999"/>
    <n v="2358958.3374817302"/>
    <x v="6"/>
    <s v="BHP Elec Distribution-SD-Lawrence County"/>
  </r>
  <r>
    <s v="BH Power Inc."/>
    <x v="1"/>
    <s v="BHP Elec Gen-Neil Simpson II"/>
    <n v="4418249.67"/>
    <n v="2569071.4038753896"/>
    <x v="6"/>
    <s v="BHP Elec Gen-Steam-NEIL SIMPSON 2/WYGEN 3 Unit 1"/>
  </r>
  <r>
    <s v="BH Power Inc."/>
    <x v="55"/>
    <s v="BHP Electric Distribution - Mass-SD"/>
    <n v="8557705.9600000009"/>
    <n v="2928848.85354851"/>
    <x v="6"/>
    <s v="BHP Elec Distribution-SD-Butte County"/>
  </r>
  <r>
    <s v="BH Power Inc."/>
    <x v="6"/>
    <s v="BHP Elec Gen-Neil Simpson II"/>
    <n v="25093050.289999999"/>
    <n v="3116028.1030878299"/>
    <x v="6"/>
    <s v="BHP Elec Gen-Steam-NEIL SIMPSON 2"/>
  </r>
  <r>
    <s v="BH Power Inc."/>
    <x v="22"/>
    <s v="BHP Electric Distribution - Mass-SD"/>
    <n v="7634860.96"/>
    <n v="3200022.7071610098"/>
    <x v="6"/>
    <s v="BHP Elec Distribution-SD-Lawrence County"/>
  </r>
  <r>
    <s v="BH Power Inc."/>
    <x v="55"/>
    <s v="BHP Electric Distribution - Mass-SD"/>
    <n v="9003109.2599999998"/>
    <n v="3280332.6935513299"/>
    <x v="6"/>
    <s v="BHP Elec Distribution-SD-Fall River County"/>
  </r>
  <r>
    <s v="BH Power Inc."/>
    <x v="61"/>
    <s v="BHP Elec Gen-Ben French CT"/>
    <n v="4243171.91"/>
    <n v="3314741.4568752199"/>
    <x v="6"/>
    <s v="BHP Elec Gen-Other-Ben French CT Unit 2"/>
  </r>
  <r>
    <s v="BH Power Inc."/>
    <x v="61"/>
    <s v="BHP Elec Gen-Ben French CT"/>
    <n v="4157771.46"/>
    <n v="3422068.3680936298"/>
    <x v="6"/>
    <s v="BHP Elec Gen-Other-Ben French CT Unit 1"/>
  </r>
  <r>
    <s v="BH Power Inc."/>
    <x v="21"/>
    <s v="BHP Electric Substations-SD"/>
    <n v="8778463.8399999999"/>
    <n v="3482972.2659254898"/>
    <x v="6"/>
    <s v="BHP Elec Sub - SD 37 - RC 230/69-24.9 LANGE SUB (D)"/>
  </r>
  <r>
    <s v="BH Power Inc."/>
    <x v="53"/>
    <s v="BHP General Plant-Land/Buildings-SD"/>
    <n v="55932351.369999997"/>
    <n v="3514124.2034791796"/>
    <x v="6"/>
    <s v="BHP Gen Plant Land/Buildings-SD-RC Campus - Catron Blvd."/>
  </r>
  <r>
    <s v="BH Power Inc."/>
    <x v="61"/>
    <s v="BHP Elec Gen-Ben French CT"/>
    <n v="4205771.8"/>
    <n v="3535650.9180369601"/>
    <x v="6"/>
    <s v="BHP Elec Gen-Other-Ben French CT Unit 3"/>
  </r>
  <r>
    <s v="BH Power Inc."/>
    <x v="55"/>
    <s v="BHP Electric Distribution - Mass-SD"/>
    <n v="7225297.3600000003"/>
    <n v="3583239.4995054998"/>
    <x v="6"/>
    <s v="BHP Elec Distribution-SD-Meade County"/>
  </r>
  <r>
    <s v="BH Power Inc."/>
    <x v="55"/>
    <s v="BHP Electric Distribution - Mass-SD"/>
    <n v="9495247.6500000004"/>
    <n v="3603793.0166988196"/>
    <x v="6"/>
    <s v="BHP Elec Distribution-SD-Custer County"/>
  </r>
  <r>
    <s v="BH Power Inc."/>
    <x v="12"/>
    <s v="BHP Electric Distribution - Mass-SD"/>
    <n v="8787203.2200000007"/>
    <n v="3647388.09485617"/>
    <x v="6"/>
    <s v="BHP Elec Distribution-SD-Meade County"/>
  </r>
  <r>
    <s v="BH Power Inc."/>
    <x v="67"/>
    <s v="BHP Elec Gen-Neil Simpson II"/>
    <n v="16706148.630000001"/>
    <n v="3866945.5775124701"/>
    <x v="6"/>
    <s v="BHP Elec Gen-Steam-NEIL SIMPSON 2"/>
  </r>
  <r>
    <s v="BH Power Inc."/>
    <x v="12"/>
    <s v="BHP Electric Distribution - Mass-SD"/>
    <n v="11887154.210000001"/>
    <n v="3872450.4558197102"/>
    <x v="6"/>
    <s v="BHP Elec Distribution-SD-Lawrence County"/>
  </r>
  <r>
    <s v="BH Power Inc."/>
    <x v="66"/>
    <s v="BHP General Plant-Land/Buildings-SD"/>
    <n v="7405347.3499999996"/>
    <n v="3991740.2560853302"/>
    <x v="6"/>
    <s v="BHP Gen Plant Land/Buildings-SD-RC Campus - Catron Blvd."/>
  </r>
  <r>
    <s v="BH Power Inc."/>
    <x v="61"/>
    <s v="BHP Elec Gen-Ben French CT"/>
    <n v="5291510.5599999996"/>
    <n v="4458290.9286242398"/>
    <x v="6"/>
    <s v="BHP Elec Gen-Other-Ben French CT Unit 4"/>
  </r>
  <r>
    <s v="BH Power Inc."/>
    <x v="22"/>
    <s v="BHP Electric Distribution - Mass-SD"/>
    <n v="17612934.16"/>
    <n v="4862533.2952464307"/>
    <x v="6"/>
    <s v="BHP Elec Distribution-SD-Pennington County"/>
  </r>
  <r>
    <s v="BH Power Inc."/>
    <x v="13"/>
    <s v="BHP Electric Distribution - Mass-SD"/>
    <n v="13720892.23"/>
    <n v="5398356.8651124099"/>
    <x v="6"/>
    <s v="BHP Elec Distribution-SD-Meters &amp; Transformers"/>
  </r>
  <r>
    <s v="BH Power Inc."/>
    <x v="14"/>
    <s v="BHP Electric Distribution - Mass-SD"/>
    <n v="13124515.720000001"/>
    <n v="5705944.6397414599"/>
    <x v="6"/>
    <s v="BHP Elec Distribution-SD-Pennington County"/>
  </r>
  <r>
    <s v="BH Power Inc."/>
    <x v="1"/>
    <s v="BHP Elec Gen-Wyodak Plant"/>
    <n v="7532898.7400000002"/>
    <n v="6662730.4329067301"/>
    <x v="6"/>
    <s v="BHP Elec Gen-Steam-WYODAK 1 Joint Plant Unit 1"/>
  </r>
  <r>
    <s v="BH Power Inc."/>
    <x v="11"/>
    <s v="BHP Electric Substations-SD"/>
    <n v="24149620.84"/>
    <n v="6841382.9895003801"/>
    <x v="6"/>
    <s v="BHP Elec Sub - SD 89 - DC TIE (T)"/>
  </r>
  <r>
    <s v="BH Power Inc."/>
    <x v="67"/>
    <s v="BHP Elec Gen-Wyodak Plant"/>
    <n v="15170486.51"/>
    <n v="7430127.1855527395"/>
    <x v="6"/>
    <s v="BHP Elec Gen-Steam-WYODAK 1 Joint Plant Unit 1"/>
  </r>
  <r>
    <s v="BH Power Inc."/>
    <x v="65"/>
    <s v="BHP Elec Gen-Neil Simpson II"/>
    <n v="13055315.609999999"/>
    <n v="7744737.9542799303"/>
    <x v="6"/>
    <s v="BHP Elec Gen-Steam-NEIL SIMPSON 2/WYGEN 3 Unit 1"/>
  </r>
  <r>
    <s v="BH Power Inc."/>
    <x v="55"/>
    <s v="BHP Electric Distribution - Mass-SD"/>
    <n v="17639705.850000001"/>
    <n v="8024086.2893107906"/>
    <x v="6"/>
    <s v="BHP Elec Distribution-SD-Lawrence County"/>
  </r>
  <r>
    <s v="BH Power Inc."/>
    <x v="65"/>
    <s v="BHP Elec Gen-Wyodak Plant"/>
    <n v="9215535.6899999995"/>
    <n v="9382052.0127099492"/>
    <x v="6"/>
    <s v="BHP Elec Gen-Steam-WYODAK 1 Joint Plant Unit 1"/>
  </r>
  <r>
    <s v="BH Power Inc."/>
    <x v="55"/>
    <s v="BHP Electric Distribution - Mass-SD"/>
    <n v="20115129.780000001"/>
    <n v="9472537.1255377289"/>
    <x v="6"/>
    <s v="BHP Elec Distribution-SD-Pennington County"/>
  </r>
  <r>
    <s v="BH Power Inc."/>
    <x v="10"/>
    <s v="BHP Electric Distribution - Mass-SD"/>
    <n v="25385675.289999999"/>
    <n v="9981506.9412640799"/>
    <x v="6"/>
    <s v="BHP Elec Distribution-SD-Meters &amp; Transformers"/>
  </r>
  <r>
    <s v="BH Power Inc."/>
    <x v="61"/>
    <s v="BHP Elec Gen-Prairie Gen-Cheyenne"/>
    <n v="58790574.869999997"/>
    <n v="11681962.92874743"/>
    <x v="6"/>
    <s v="BHP Elec Gen-Other-CPGS Combined Cycle"/>
  </r>
  <r>
    <s v="BH Power Inc."/>
    <x v="67"/>
    <s v="BHP Elec Gen-WYGen 3"/>
    <n v="63798414.299999997"/>
    <n v="11734098.58761292"/>
    <x v="6"/>
    <s v="BHP Elec Gen-Steam-WYGEN 3 Unit 1"/>
  </r>
  <r>
    <s v="BH Power Inc."/>
    <x v="61"/>
    <s v="BHP Elec Gen-Lange CT"/>
    <n v="28922854.23"/>
    <n v="12136013.33867598"/>
    <x v="6"/>
    <s v="BHP Elec Gen-Other-Lange CT Unit 1"/>
  </r>
  <r>
    <s v="BH Power Inc."/>
    <x v="67"/>
    <s v="BHP Elec Gen-Neil Simpson II"/>
    <n v="25168860.789999999"/>
    <n v="13437470.37370516"/>
    <x v="6"/>
    <s v="BHP Elec Gen-Steam-NEIL SIMPSON 2/WYGEN 3 Unit 1"/>
  </r>
  <r>
    <s v="BH Power Inc."/>
    <x v="61"/>
    <s v="BHP Elec Gen-Neil Simpson CT"/>
    <n v="31044205.879999999"/>
    <n v="13542749.37931894"/>
    <x v="6"/>
    <s v="BHP Elec Gen-Other-Neil Simpson CT Unit 1"/>
  </r>
  <r>
    <s v="BH Power Inc."/>
    <x v="6"/>
    <s v="BHP Elec Gen-WYGen 3"/>
    <n v="62825185.280000001"/>
    <n v="13611182.392557271"/>
    <x v="6"/>
    <s v="BHP Elec Gen-Steam-WYGEN 3 Unit 1"/>
  </r>
  <r>
    <s v="BH Power Inc."/>
    <x v="12"/>
    <s v="BHP Electric Distribution - Mass-SD"/>
    <n v="31431548.629999999"/>
    <n v="13670020.250967341"/>
    <x v="6"/>
    <s v="BHP Elec Distribution-SD-Pennington County"/>
  </r>
  <r>
    <s v="BH Power Inc."/>
    <x v="6"/>
    <s v="BHP Elec Gen-Neil Simpson II"/>
    <n v="68662316.349999994"/>
    <n v="35443135.384400003"/>
    <x v="6"/>
    <s v="BHP Elec Gen-Steam-NEIL SIMPSON 2/WYGEN 3 Unit 1"/>
  </r>
  <r>
    <s v="BH Power Inc."/>
    <x v="6"/>
    <s v="BHP Elec Gen-Wyodak Plant"/>
    <n v="81977918.280000001"/>
    <n v="44816749.588897787"/>
    <x v="6"/>
    <s v="BHP Elec Gen-Steam-WYODAK 1 Joint Plant Unit 1"/>
  </r>
  <r>
    <s v="BH Power Inc."/>
    <x v="0"/>
    <s v="BHP Electric Distribution - Mass-SD"/>
    <n v="8711474.5199999996"/>
    <n v="-678994.02512329572"/>
    <x v="7"/>
    <s v="BHP Elec Distribution-SD-Meters &amp; Transformers"/>
  </r>
  <r>
    <s v="BH Power Inc."/>
    <x v="2"/>
    <s v="BHP Electric Distribution - Mass-SD"/>
    <n v="1396724.5"/>
    <n v="-633783.66204745614"/>
    <x v="7"/>
    <s v="BHP Elec Distribution-SD-Meters &amp; Transformers"/>
  </r>
  <r>
    <s v="BH Power Inc."/>
    <x v="1"/>
    <s v="BHP Elec Gen-WYGen 3"/>
    <n v="5507733.6600000001"/>
    <n v="-603124.02671978879"/>
    <x v="7"/>
    <s v="BHP Elec Gen-Steam-WYGEN 3 Unit 1"/>
  </r>
  <r>
    <s v="BH Power Inc."/>
    <x v="3"/>
    <s v="BHP Elec Gen-WYGen 3"/>
    <n v="82766.490000000005"/>
    <n v="-558403.24990542943"/>
    <x v="7"/>
    <s v="BHP Elec Gen-Steam-WYGEN 3 Unit 1"/>
  </r>
  <r>
    <s v="BH Power Inc."/>
    <x v="4"/>
    <s v="BHP Electric Distribution - Mass-SD"/>
    <n v="1749487.32"/>
    <n v="-545896.80258885887"/>
    <x v="7"/>
    <s v="BHP Elec Distribution-SD-Pennington County"/>
  </r>
  <r>
    <s v="BH Power Inc."/>
    <x v="4"/>
    <s v="BHP Electric Distribution - Mass-SD"/>
    <n v="1211055.1299999999"/>
    <n v="-278728.63365956582"/>
    <x v="7"/>
    <s v="BHP Elec Distribution-SD-Lawrence County"/>
  </r>
  <r>
    <s v="BH Power Inc."/>
    <x v="4"/>
    <s v="BHP Electric Distribution - Mass-SD"/>
    <n v="998398.25"/>
    <n v="-241388.1565138966"/>
    <x v="7"/>
    <s v="BHP Elec Distribution-SD-Custer County"/>
  </r>
  <r>
    <s v="BH Power Inc."/>
    <x v="4"/>
    <s v="BHP Electric Distribution - Mass-SD"/>
    <n v="1161810.32"/>
    <n v="-205399.1662531266"/>
    <x v="7"/>
    <s v="BHP Elec Distribution-SD-Meade County"/>
  </r>
  <r>
    <s v="BH Power Inc."/>
    <x v="4"/>
    <s v="BHP Electric Distribution - Mass-SD"/>
    <n v="648284.80000000005"/>
    <n v="-127775.89102723"/>
    <x v="7"/>
    <s v="BHP Elec Distribution-SD-Fall River County"/>
  </r>
  <r>
    <s v="BH Power Inc."/>
    <x v="4"/>
    <s v="BHP Electric Distribution - Mass-SD"/>
    <n v="288750.45"/>
    <n v="-116000.48803112429"/>
    <x v="7"/>
    <s v="BHP Elec Distribution-SD-Butte County"/>
  </r>
  <r>
    <s v="BH Power Inc."/>
    <x v="4"/>
    <s v="BHP Electric Distribution - Mass-WY"/>
    <n v="490869.78"/>
    <n v="-97422.851093808611"/>
    <x v="7"/>
    <s v="BHP Elec Distribution-WY-Weston County"/>
  </r>
  <r>
    <s v="BH Power Inc."/>
    <x v="5"/>
    <s v="BHP General Plant - State Wide-SD"/>
    <n v="190597.87"/>
    <n v="-82112.059228097001"/>
    <x v="7"/>
    <s v="BHP Gen Plant Other-SD Tax District 0199"/>
  </r>
  <r>
    <s v="BH Power Inc."/>
    <x v="2"/>
    <s v="BHP Electric Distribution - Mass-WY"/>
    <n v="55572.770000000004"/>
    <n v="-44955.786561940797"/>
    <x v="7"/>
    <s v="BHP Elec Distribution-WY-Meters &amp; Transformers"/>
  </r>
  <r>
    <s v="BH Power Inc."/>
    <x v="0"/>
    <s v="BHP Electric Distribution - Mass-WY"/>
    <n v="81857.78"/>
    <n v="-11494.2347366548"/>
    <x v="7"/>
    <s v="BHP Elec Distribution-WY-Meters &amp; Transformers"/>
  </r>
  <r>
    <s v="BH Power Inc."/>
    <x v="7"/>
    <s v="BHP General Plant-Land/Buildings-SD"/>
    <n v="64367.11"/>
    <n v="-10379.3200723512"/>
    <x v="7"/>
    <s v="BHP Gen Plant Land/Buildings-SD-Rapid City Service Center"/>
  </r>
  <r>
    <s v="BH Power Inc."/>
    <x v="4"/>
    <s v="BHP Electric Distribution - Mass-SD"/>
    <n v="38691.599999999999"/>
    <n v="-10283.91581262"/>
    <x v="7"/>
    <s v="BHP Elec Distribution-SD-Unspecified (CCNC Conversion)"/>
  </r>
  <r>
    <s v="BH Power Inc."/>
    <x v="7"/>
    <s v="BHP General Plant-Land/Buildings-SD"/>
    <n v="61148.08"/>
    <n v="-9860.2453043135993"/>
    <x v="7"/>
    <s v="BHP Gen Plant Land/Buildings-SD-Sturgis Service/Distribution Center"/>
  </r>
  <r>
    <s v="BH Power Inc."/>
    <x v="4"/>
    <s v="BHP Electric Distribution - Mass-MT"/>
    <n v="50031.880000000005"/>
    <n v="-9859.3768700449"/>
    <x v="7"/>
    <s v="BHP Elec Distribution-MT-Powder River County"/>
  </r>
  <r>
    <s v="BH Power Inc."/>
    <x v="7"/>
    <s v="BHP General Plant-Land/Buildings-SD"/>
    <n v="48274.79"/>
    <n v="-7784.4025750968003"/>
    <x v="7"/>
    <s v="BHP Gen Plant Land/Buildings-SD-Custer Warehouse"/>
  </r>
  <r>
    <s v="BH Power Inc."/>
    <x v="39"/>
    <s v="BHP Elec Gen-Ben French Diesel"/>
    <n v="134700.71"/>
    <n v="-6609.6874843308005"/>
    <x v="7"/>
    <s v="BHP Elec Gen-Other-Ben French Diesel Common"/>
  </r>
  <r>
    <s v="BH Power Inc."/>
    <x v="8"/>
    <s v="BHP Electric 69KV Distrib Lines-SD"/>
    <n v="212353.45"/>
    <n v="-4144.1550373575001"/>
    <x v="7"/>
    <s v="BHP Elec 69KV D Line-SD 3.36-RC SOUTHWEST LOOP-Pennington SD"/>
  </r>
  <r>
    <s v="BH Power Inc."/>
    <x v="9"/>
    <s v="BHP Electric Substations-SD"/>
    <n v="427303.03"/>
    <n v="-3595.7806356318001"/>
    <x v="7"/>
    <s v="BHP Elec Sub - SD 103 - CLEVELAND STREET SUB (D)"/>
  </r>
  <r>
    <s v="BH Power Inc."/>
    <x v="8"/>
    <s v="BHP Electric 69KV Distrib Lines-SD"/>
    <n v="151732.04"/>
    <n v="-3060.9889050020001"/>
    <x v="7"/>
    <s v="BHP Elec 69KV D Line-SD 3.30-CAMPBELL ST.-LANGE (DC)-Pennington SD"/>
  </r>
  <r>
    <s v="BH Power Inc."/>
    <x v="4"/>
    <s v="BHP Electric Distribution - Mass-WY"/>
    <n v="11501.35"/>
    <n v="-2779.5891384666998"/>
    <x v="7"/>
    <s v="BHP Elec Distribution-WY-Campbell County"/>
  </r>
  <r>
    <s v="BH Power Inc."/>
    <x v="4"/>
    <s v="BHP Electric Distribution - Mass-MT"/>
    <n v="5386.75"/>
    <n v="-2361.6443645018999"/>
    <x v="7"/>
    <s v="BHP Elec Distribution-MT-Carter County"/>
  </r>
  <r>
    <s v="BH Power Inc."/>
    <x v="10"/>
    <s v="BHP Electric Distribution - Mass-MT"/>
    <n v="-13861.970000000001"/>
    <n v="-2312.5580388201001"/>
    <x v="7"/>
    <s v="BHP Elec Distribution-MT-Powder River County"/>
  </r>
  <r>
    <s v="BH Power Inc."/>
    <x v="2"/>
    <s v="BHP Electric Distribution - Mass-SD"/>
    <n v="1618.05"/>
    <n v="-2245.238735166"/>
    <x v="7"/>
    <s v="BHP Elec Distribution-SD-Lawrence County"/>
  </r>
  <r>
    <s v="BH Power Inc."/>
    <x v="9"/>
    <s v="BHP Electric Substations-SD"/>
    <n v="311092.72000000003"/>
    <n v="-2041.4495362568"/>
    <x v="7"/>
    <s v="BHP Elec Sub - SD 106 - EAST MEADE SUB (D)"/>
  </r>
  <r>
    <s v="BH Power Inc."/>
    <x v="8"/>
    <s v="BHP Electric 69KV Distrib Lines-SD"/>
    <n v="151808.15"/>
    <n v="-1816.3151089780999"/>
    <x v="7"/>
    <s v="BHP Elec 69KV D Line-SD 3.31-PLUMA-WHITEWOOD-Lawrence SD"/>
  </r>
  <r>
    <s v="BH Power Inc."/>
    <x v="9"/>
    <s v="BHP Electric Substations-SD"/>
    <n v="77738.2"/>
    <n v="-1545.6981545564001"/>
    <x v="7"/>
    <s v="BHP Elec Sub - SD 83 - STURGIS 12.47KV SUB (D)"/>
  </r>
  <r>
    <s v="BH Power Inc."/>
    <x v="8"/>
    <s v="BHP Electric Distribution - Mass-SD"/>
    <n v="55336.08"/>
    <n v="-1449.1685764453"/>
    <x v="7"/>
    <s v="BHP Elec Distribution-SD-Pennington County"/>
  </r>
  <r>
    <s v="BH Power Inc."/>
    <x v="9"/>
    <s v="BHP Electric Substations-SD"/>
    <n v="69420.44"/>
    <n v="-1430.684693895"/>
    <x v="7"/>
    <s v="BHP Elec Sub - SD 87 - SUNDANCE HILL SUB (D)"/>
  </r>
  <r>
    <s v="BH Power Inc."/>
    <x v="9"/>
    <s v="BHP Electric 69KV Distrib Lines-SD"/>
    <n v="145257.92000000001"/>
    <n v="-1356.9195967840001"/>
    <x v="7"/>
    <s v="BHP Elec 69KV D Line-SD 3.11-RAPID CITY LOOP-Pennington SD"/>
  </r>
  <r>
    <s v="BH Power Inc."/>
    <x v="9"/>
    <s v="BHP Electric Substations-SD"/>
    <n v="54820.04"/>
    <n v="-1317.6899951069001"/>
    <x v="7"/>
    <s v="BHP Elec Sub - SD 91 - SOUTH RAPID CITY SUB (D)"/>
  </r>
  <r>
    <s v="BH Power Inc."/>
    <x v="7"/>
    <s v="BHP Elec Gen-Neil Simpson II"/>
    <n v="8080.8200000000006"/>
    <n v="-1303.0477401743999"/>
    <x v="7"/>
    <s v="BHP Elec Gen-Steam-NEIL SIMPSON 2"/>
  </r>
  <r>
    <s v="BH Power Inc."/>
    <x v="8"/>
    <s v="BHP Electric 69KV Distrib Lines-SD"/>
    <n v="77173.210000000006"/>
    <n v="-1209.0085707506"/>
    <x v="7"/>
    <s v="BHP Elec 69KV D Line-SD 3.42-PIEDMONT SUB 69KV TAP LINE-Meade SD"/>
  </r>
  <r>
    <s v="BH Power Inc."/>
    <x v="9"/>
    <s v="BHP Electric Substations-SD"/>
    <n v="42000"/>
    <n v="-1131.63246"/>
    <x v="7"/>
    <s v="BHP Elec Sub - SD 46 - EAST NORTH STREET SUB (D)"/>
  </r>
  <r>
    <s v="BH Power Inc."/>
    <x v="9"/>
    <s v="BHP Electric Substations-SD"/>
    <n v="44009"/>
    <n v="-1063.4479989700001"/>
    <x v="7"/>
    <s v="BHP Elec Sub - SD 84 - MALL 69/24.9KV SUB (D)"/>
  </r>
  <r>
    <s v="BH Power Inc."/>
    <x v="8"/>
    <s v="BHP Electric 69KV Distrib Lines-SD"/>
    <n v="55204.71"/>
    <n v="-960.25774338040003"/>
    <x v="7"/>
    <s v="BHP Elec 69KV D Line-SD 3.07-YELLOW CREEK-SUNDANCE HILL #1-Lawrence SD"/>
  </r>
  <r>
    <s v="BH Power Inc."/>
    <x v="8"/>
    <s v="BHP Electric 69KV Distrib Lines-MT"/>
    <n v="20312.07"/>
    <n v="-847.11386374649999"/>
    <x v="7"/>
    <s v="BHP Elec 69KV D Line-MT 3.18-SUNDANCE HILL-BELLE CREEK-Powder River MT"/>
  </r>
  <r>
    <s v="BH Power Inc."/>
    <x v="7"/>
    <s v="BHP General Plant-Land/Buildings-SD"/>
    <n v="5219.0600000000004"/>
    <n v="-841.58344559520003"/>
    <x v="7"/>
    <s v="BHP Gen Plant Land/Buildings-SD-RC Campus - Catron Blvd."/>
  </r>
  <r>
    <s v="BH Power Inc."/>
    <x v="8"/>
    <s v="BHP Electric 69KV Distrib Lines-SD"/>
    <n v="36566.78"/>
    <n v="-838.38850512800002"/>
    <x v="7"/>
    <s v="BHP Elec 69KV D Line-SD 3.27-YELLOW CREEK-KIRK (EAST TIE)-Lawrence SD"/>
  </r>
  <r>
    <s v="BH Power Inc."/>
    <x v="8"/>
    <s v="BHP Electric 69KV Distrib Lines-SD"/>
    <n v="24209.16"/>
    <n v="-812.63655972439994"/>
    <x v="7"/>
    <s v="BHP Elec 69KV D Line-SD 3.08-KIRK-SUNDANCE HILL #2-Lawrence SD"/>
  </r>
  <r>
    <s v="BH Power Inc."/>
    <x v="8"/>
    <s v="BHP Electric 69KV Distrib Lines-SD"/>
    <n v="24128.65"/>
    <n v="-789.59607663300005"/>
    <x v="7"/>
    <s v="BHP Elec 69KV D Line-SD 3.21-CUSTER-MINNEKAHTA-Custer SD"/>
  </r>
  <r>
    <s v="BH Power Inc."/>
    <x v="8"/>
    <s v="BHP Electric 69KV Distrib Lines-SD"/>
    <n v="35463.56"/>
    <n v="-788.580536704"/>
    <x v="7"/>
    <s v="BHP Elec 69KV D Line-SD 3.28-YELLOW CREEK-PLUMA (DC)-Lawrence SD"/>
  </r>
  <r>
    <s v="BH Power Inc."/>
    <x v="8"/>
    <s v="BHP Electric 69KV Distrib Lines-SD"/>
    <n v="35138.590000000004"/>
    <n v="-777.79882620399997"/>
    <x v="7"/>
    <s v="BHP Elec 69KV D Line-SD 3.29-YELLOW CREEK-PACTOLA TIE (DC)-Lawrence SD"/>
  </r>
  <r>
    <s v="BH Power Inc."/>
    <x v="4"/>
    <s v="BHP Electric Distribution - Mass-WY"/>
    <n v="2985.83"/>
    <n v="-716.21310862890005"/>
    <x v="7"/>
    <s v="BHP Elec Distribution-WY-Crook County"/>
  </r>
  <r>
    <s v="BH Power Inc."/>
    <x v="9"/>
    <s v="BHP General Plant - State Wide-SD"/>
    <n v="38126.660000000003"/>
    <n v="-709.37357922859997"/>
    <x v="7"/>
    <s v="BHP Gen Plant Other-SD Tax District 0612"/>
  </r>
  <r>
    <s v="BH Power Inc."/>
    <x v="9"/>
    <s v="BHP Electric Substations-SD"/>
    <n v="13053.12"/>
    <n v="-666.10724015999995"/>
    <x v="7"/>
    <s v="BHP Elec Sub - SD 51 - PLUMA SUB (D)"/>
  </r>
  <r>
    <s v="BH Power Inc."/>
    <x v="9"/>
    <s v="BHP Electric Substations-SD"/>
    <n v="24959.850000000002"/>
    <n v="-649.38665741249997"/>
    <x v="7"/>
    <s v="BHP Elec Sub - SD 78 - CENTURY ROAD SUB (D)"/>
  </r>
  <r>
    <s v="BH Power Inc."/>
    <x v="9"/>
    <s v="BHP Electric Substations-SD"/>
    <n v="18468"/>
    <n v="-634.46998680000002"/>
    <x v="7"/>
    <s v="BHP Elec Sub - SD 34 - MERILLAT-WEST SUB (D)"/>
  </r>
  <r>
    <s v="BH Power Inc."/>
    <x v="2"/>
    <s v="BHP Electric Distribution - Mass-MT"/>
    <n v="2521.91"/>
    <n v="-584.99663974300006"/>
    <x v="7"/>
    <s v="BHP Elec Distribution-MT-Meters &amp; Transformers"/>
  </r>
  <r>
    <s v="BH Power Inc."/>
    <x v="9"/>
    <s v="BHP Electric Substations-SD"/>
    <n v="20000"/>
    <n v="-575.92740000000003"/>
    <x v="7"/>
    <s v="BHP Elec Sub - SD 28 - CEMETARY SUB (D)"/>
  </r>
  <r>
    <s v="BH Power Inc."/>
    <x v="8"/>
    <s v="BHP Electric 69KV Distrib Lines-SD"/>
    <n v="27375.4"/>
    <n v="-574.641331724"/>
    <x v="7"/>
    <s v="BHP Elec 69KV D Line-SD 3.11-RAPID CITY LOOP-Pennington SD"/>
  </r>
  <r>
    <s v="BH Power Inc."/>
    <x v="8"/>
    <s v="BHP Electric 69KV Distrib Lines-SD"/>
    <n v="16691.060000000001"/>
    <n v="-546.20525768520008"/>
    <x v="7"/>
    <s v="BHP Elec 69KV D Line-SD 3.21-CUSTER-MINNEKAHTA-Fall River SD"/>
  </r>
  <r>
    <s v="BH Power Inc."/>
    <x v="8"/>
    <s v="BHP Electric Distribution - Mass-SD"/>
    <n v="22513.69"/>
    <n v="-523.5338920831"/>
    <x v="7"/>
    <s v="BHP Elec Distribution-SD-Lawrence County"/>
  </r>
  <r>
    <s v="BH Power Inc."/>
    <x v="9"/>
    <s v="BHP Electric Substations-SD"/>
    <n v="27199.170000000002"/>
    <n v="-506.0598692607"/>
    <x v="7"/>
    <s v="BHP Elec Sub - SD 86 - PIEDMONT SUB (D)"/>
  </r>
  <r>
    <s v="BH Power Inc."/>
    <x v="8"/>
    <s v="BHP Electric 69KV Distrib Lines-SD"/>
    <n v="9500.880000000001"/>
    <n v="-432.3271026818"/>
    <x v="7"/>
    <s v="BHP Elec 69KV D Line-SD 3.10-STURGIS-LANGE-Meade SD"/>
  </r>
  <r>
    <s v="BH Power Inc."/>
    <x v="9"/>
    <s v="BHP Electric Substations-SD"/>
    <n v="17781.03"/>
    <n v="-429.66667665990002"/>
    <x v="7"/>
    <s v="BHP Elec Sub - SD 85 - RADIO DRIVE SUB SW RC (D)"/>
  </r>
  <r>
    <s v="BH Power Inc."/>
    <x v="8"/>
    <s v="BHP Electric Distribution - Mass-SD"/>
    <n v="18024"/>
    <n v="-425.78974697290005"/>
    <x v="7"/>
    <s v="BHP Elec Distribution-SD-Custer County"/>
  </r>
  <r>
    <s v="BH Power Inc."/>
    <x v="9"/>
    <s v="BHP Electric Substations-WY"/>
    <n v="23061.23"/>
    <n v="-386.3399433317"/>
    <x v="7"/>
    <s v="BHP Elec Sub - WY 10 - NEWCASTLE STEEL SUB (D)"/>
  </r>
  <r>
    <s v="BH Power Inc."/>
    <x v="8"/>
    <s v="BHP Electric Distribution - Mass-SD"/>
    <n v="13816.220000000001"/>
    <n v="-360.37265564350002"/>
    <x v="7"/>
    <s v="BHP Elec Distribution-SD-Fall River County"/>
  </r>
  <r>
    <s v="BH Power Inc."/>
    <x v="8"/>
    <s v="BHP Electric 69KV Distrib Lines-WY"/>
    <n v="10853.52"/>
    <n v="-336.814585196"/>
    <x v="7"/>
    <s v="BHP Elec 69KV D Line-WY 3.23-OSAGE-UPTON-Weston  WY"/>
  </r>
  <r>
    <s v="BH Power Inc."/>
    <x v="9"/>
    <s v="BHP Electric Substations-SD"/>
    <n v="5158"/>
    <n v="-301.44744659999998"/>
    <x v="7"/>
    <s v="BHP Elec Sub - SD 05 - BEN FRENCH 69KV SUB (D)"/>
  </r>
  <r>
    <s v="BH Power Inc."/>
    <x v="8"/>
    <s v="BHP Electric Distribution - Mass-SD"/>
    <n v="11342.62"/>
    <n v="-300.25230202530003"/>
    <x v="7"/>
    <s v="BHP Elec Distribution-SD-Meade County"/>
  </r>
  <r>
    <s v="BH Power Inc."/>
    <x v="9"/>
    <s v="BHP General Plant - State Wide-WY"/>
    <n v="6755.81"/>
    <n v="-289.06187585510003"/>
    <x v="7"/>
    <s v="BHP Gen Plant Other-WY Tax District 0799"/>
  </r>
  <r>
    <s v="BH Power Inc."/>
    <x v="8"/>
    <s v="BHP Electric 69KV Distrib Lines-WY"/>
    <n v="4929.8500000000004"/>
    <n v="-266.25080353049998"/>
    <x v="7"/>
    <s v="BHP Elec 69KV D Line-WY 3.05-OSAGE-NEWCASTLE NORTH_x000a_-Weston  WY"/>
  </r>
  <r>
    <s v="BH Power Inc."/>
    <x v="8"/>
    <s v="BHP Electric 69KV Distrib Lines-SD"/>
    <n v="10230"/>
    <n v="-254.73865296200003"/>
    <x v="7"/>
    <s v="BHP Elec 69KV D Line-SD 3.09-SUNDANCE HILL-STURGIS-Lawrence SD"/>
  </r>
  <r>
    <s v="BH Power Inc."/>
    <x v="8"/>
    <s v="BHP Electric Distribution - Mass-MT"/>
    <n v="5991.64"/>
    <n v="-248.200742418"/>
    <x v="7"/>
    <s v="BHP Elec Distribution-MT-Powder River County"/>
  </r>
  <r>
    <s v="BH Power Inc."/>
    <x v="8"/>
    <s v="BHP Electric 69KV Distrib Lines-WY"/>
    <n v="5474.53"/>
    <n v="-246.1936105069"/>
    <x v="7"/>
    <s v="BHP Elec 69KV D Line-WY 3.19-OSAGE-NEWCASTLE SOUTH-Weston  WY"/>
  </r>
  <r>
    <s v="BH Power Inc."/>
    <x v="8"/>
    <s v="BHP Electric 69KV Distrib Lines-SD"/>
    <n v="7043.85"/>
    <n v="-232.97847919380001"/>
    <x v="7"/>
    <s v="BHP Elec 69KV D Line-SD 3.08-KIRK-SUNDANCE HILL #2-Butte SD"/>
  </r>
  <r>
    <s v="BH Power Inc."/>
    <x v="9"/>
    <s v="BHP Electric Substations-SD"/>
    <n v="5797.7"/>
    <n v="-220.66283905699999"/>
    <x v="7"/>
    <s v="BHP Elec Sub - SD 73 - WHITEWOOD 69/24.9KV SUB (D)"/>
  </r>
  <r>
    <s v="BH Power Inc."/>
    <x v="8"/>
    <s v="BHP Electric 69KV Distrib Lines-SD"/>
    <n v="4506.68"/>
    <n v="-219.51895606069999"/>
    <x v="7"/>
    <s v="BHP Elec 69KV D Line-SD 3.16-WEST HILL-EDGEMONT-Fall River SD"/>
  </r>
  <r>
    <s v="BH Power Inc."/>
    <x v="9"/>
    <s v="BHP Electric Distribution - Mass-SD"/>
    <n v="213527.78"/>
    <n v="-214.30075056360002"/>
    <x v="7"/>
    <s v="BHP Elec Distribution-SD-Unspecified (CCNC Conversion)"/>
  </r>
  <r>
    <s v="BH Power Inc."/>
    <x v="9"/>
    <s v="BHP Electric Substations-SD"/>
    <n v="4314.1400000000003"/>
    <n v="-204.16598523759998"/>
    <x v="7"/>
    <s v="BHP Elec Sub - SD 26 - CROSS ST SUB 69/12.47 (D)"/>
  </r>
  <r>
    <s v="BH Power Inc."/>
    <x v="9"/>
    <s v="BHP Electric Substations-SD"/>
    <n v="5227.76"/>
    <n v="-203.81687477919999"/>
    <x v="7"/>
    <s v="BHP Elec Sub - SD 32 - HILL CITY 69/24.9KV SUB (D)"/>
  </r>
  <r>
    <s v="BH Power Inc."/>
    <x v="8"/>
    <s v="BHP Electric 69KV Distrib Lines-SD"/>
    <n v="7960.39"/>
    <n v="-198.22159015739999"/>
    <x v="7"/>
    <s v="BHP Elec 69KV D Line-SD 3.09-SUNDANCE HILL-STURGIS-Butte SD"/>
  </r>
  <r>
    <s v="BH Power Inc."/>
    <x v="8"/>
    <s v="BHP Electric 69KV Distrib Lines-SD"/>
    <n v="4654.99"/>
    <n v="-194.1361252005"/>
    <x v="7"/>
    <s v="BHP Elec 69KV D Line-SD 3.18-SUNDANCE HILL-BELLE CREEK-Butte SD"/>
  </r>
  <r>
    <s v="BH Power Inc."/>
    <x v="9"/>
    <s v="BHP Electric Substations-SD"/>
    <n v="7343.72"/>
    <n v="-191.06339917"/>
    <x v="7"/>
    <s v="BHP Elec Sub - SD 74 - MOUNTAIN VIEW SUB (D)"/>
  </r>
  <r>
    <s v="BH Power Inc."/>
    <x v="8"/>
    <s v="BHP Electric Distribution - Mass-SD"/>
    <n v="7698.7"/>
    <n v="-180.6467344042"/>
    <x v="7"/>
    <s v="BHP Elec Distribution-SD-Butte County"/>
  </r>
  <r>
    <s v="BH Power Inc."/>
    <x v="4"/>
    <s v="BHP Electric 69KV Distrib Lines-SD"/>
    <n v="-96.990000000000009"/>
    <n v="-172.4938993632"/>
    <x v="7"/>
    <s v="BHP Elec 69KV D Line-SD 3.11-RAPID CITY LOOP-Pennington SD"/>
  </r>
  <r>
    <s v="BH Power Inc."/>
    <x v="9"/>
    <s v="BHP Electric Substations-SD"/>
    <n v="7450.37"/>
    <n v="-166.22997330679999"/>
    <x v="7"/>
    <s v="BHP Elec Sub - SD 76 - SPRUCE GULCH SUB (D)"/>
  </r>
  <r>
    <s v="BH Power Inc."/>
    <x v="11"/>
    <s v="BHP Electric Substations-WY"/>
    <n v="-1345.88"/>
    <n v="-164.90303180160001"/>
    <x v="7"/>
    <s v="BHP Elec Sub - WY 42 - BILL DURFEE (PRECORP) (T)"/>
  </r>
  <r>
    <s v="BH Power Inc."/>
    <x v="8"/>
    <s v="BHP Electric 69KV Distrib Lines-SD"/>
    <n v="2775.66"/>
    <n v="-154.28270178900001"/>
    <x v="7"/>
    <s v="BHP Elec 69KV D Line-SD 3.12-PACTOLA-BEN FRENCH #2-Pennington SD"/>
  </r>
  <r>
    <s v="BH Power Inc."/>
    <x v="4"/>
    <s v="BHP Electric 69KV Distrib Lines-SD"/>
    <n v="333.97"/>
    <n v="-151.42526422660001"/>
    <x v="7"/>
    <s v="BHP Elec 69KV D Line-SD 3.21-CUSTER-MINNEKAHTA-Fall River SD"/>
  </r>
  <r>
    <s v="BH Power Inc."/>
    <x v="9"/>
    <s v="BHP Electric Substations-SD"/>
    <n v="2332.75"/>
    <n v="-142.50390972529999"/>
    <x v="7"/>
    <s v="BHP Elec Sub - SD 40 - S FIFTH STREET SUB (D)"/>
  </r>
  <r>
    <s v="BH Power Inc."/>
    <x v="9"/>
    <s v="BHP Electric Substations-SD"/>
    <n v="4800"/>
    <n v="-138.222576"/>
    <x v="7"/>
    <s v="BHP Elec Sub - SD 57 - HILLS VIEW SPEARFISH SUB (D)"/>
  </r>
  <r>
    <s v="BH Power Inc."/>
    <x v="9"/>
    <s v="BHP Electric Substations-SD"/>
    <n v="3732.05"/>
    <n v="-129.9101528075"/>
    <x v="7"/>
    <s v="BHP Elec Sub - SD 64 - EDGEMONT SUB (D)"/>
  </r>
  <r>
    <s v="BH Power Inc."/>
    <x v="9"/>
    <s v="BHP Electric Substations-SD"/>
    <n v="1826.04"/>
    <n v="-115.17606694920001"/>
    <x v="7"/>
    <s v="BHP Elec Sub - SD 43 - WEST BOULEVARD SUB (D)"/>
  </r>
  <r>
    <s v="BH Power Inc."/>
    <x v="8"/>
    <s v="BHP Electric 69KV Distrib Lines-SD"/>
    <n v="9789.8000000000011"/>
    <n v="-104.568671822"/>
    <x v="7"/>
    <s v="BHP Elec 69KV D Line-SD 3.31-PLUMA-WHITEWOOD-Meade SD"/>
  </r>
  <r>
    <s v="BH Power Inc."/>
    <x v="8"/>
    <s v="BHP Electric Substations-SD"/>
    <n v="41071.67"/>
    <n v="-103.389714891"/>
    <x v="7"/>
    <s v="BHP Elec Sub - SD 68 - WEST HILL SUB (D)"/>
  </r>
  <r>
    <s v="BH Power Inc."/>
    <x v="8"/>
    <s v="BHP Electric 69KV Distrib Lines-SD"/>
    <n v="4107.22"/>
    <n v="-102.2739903774"/>
    <x v="7"/>
    <s v="BHP Elec 69KV D Line-SD 3.09-SUNDANCE HILL-STURGIS-Meade SD"/>
  </r>
  <r>
    <s v="BH Power Inc."/>
    <x v="9"/>
    <s v="BHP Electric Substations-SD"/>
    <n v="4054"/>
    <n v="-97.962193819999996"/>
    <x v="7"/>
    <s v="BHP Elec Sub - SD 75 - 44TH STREET SUB (D)"/>
  </r>
  <r>
    <s v="BH Power Inc."/>
    <x v="8"/>
    <s v="BHP Electric 69KV Distrib Lines-SD"/>
    <n v="1720.6000000000001"/>
    <n v="-95.465402265000009"/>
    <x v="7"/>
    <s v="BHP Elec 69KV D Line-SD 3.15-CUSTER-WEST HILL-Custer SD"/>
  </r>
  <r>
    <s v="BH Power Inc."/>
    <x v="9"/>
    <s v="BHP General Plant - State Wide-SD"/>
    <n v="2863.29"/>
    <n v="-94.938652857000008"/>
    <x v="7"/>
    <s v="BHP Gen Plant Other-SD Tax District 0399"/>
  </r>
  <r>
    <s v="BH Power Inc."/>
    <x v="9"/>
    <s v="BHP Electric Substations-SD"/>
    <n v="91015.84"/>
    <n v="-91.345317340800008"/>
    <x v="7"/>
    <s v="BHP Elec Sub - SD 92 - LOOKOUT 230/69KV SUB (D)"/>
  </r>
  <r>
    <s v="BH Power Inc."/>
    <x v="9"/>
    <s v="BHP Electric Substations-SD"/>
    <n v="2305.44"/>
    <n v="-89.883157564800001"/>
    <x v="7"/>
    <s v="BHP Elec Sub - SD 23 - EDGEMONT 69KV RIVER SUB (D)"/>
  </r>
  <r>
    <s v="BH Power Inc."/>
    <x v="9"/>
    <s v="BHP Electric Substations-SD"/>
    <n v="1437.4"/>
    <n v="-84.137243976099995"/>
    <x v="7"/>
    <s v="BHP Elec Sub - SD 27 - ANAMOSA SUB (D)"/>
  </r>
  <r>
    <s v="BH Power Inc."/>
    <x v="9"/>
    <s v="BHP Electric Substations-SD"/>
    <n v="2192.23"/>
    <n v="-83.43717261430001"/>
    <x v="7"/>
    <s v="BHP Elec Sub - SD 71 - ARGYLE 69/12.47 SUB (D)"/>
  </r>
  <r>
    <s v="BH Power Inc."/>
    <x v="5"/>
    <s v="BHP General Plant-Land/Buildings-SD"/>
    <n v="4603.9800000000005"/>
    <n v="-81.670001220000003"/>
    <x v="7"/>
    <s v="BHP Gen Plant Land/Buildings-SD-Rapid City Service Center"/>
  </r>
  <r>
    <s v="BH Power Inc."/>
    <x v="9"/>
    <s v="BHP Electric Substations-SD"/>
    <n v="1408.31"/>
    <n v="-76.544380509000007"/>
    <x v="7"/>
    <s v="BHP Elec Sub - SD 53 - SPEARFISH CITY STEEL SUB (D)"/>
  </r>
  <r>
    <s v="BH Power Inc."/>
    <x v="12"/>
    <s v="BHP Electric 69KV Distrib Lines-SD"/>
    <n v="-1315.67"/>
    <n v="-74.7606716409"/>
    <x v="7"/>
    <s v="BHP Elec 69KV D Line-SD 3.11-RAPID CITY LOOP-Pennington SD"/>
  </r>
  <r>
    <s v="BH Power Inc."/>
    <x v="8"/>
    <s v="BHP Electric 69KV Distrib Lines-WY"/>
    <n v="1792.46"/>
    <n v="-74.754454676999998"/>
    <x v="7"/>
    <s v="BHP Elec 69KV D Line-WY 3.18-SUNDANCE HILL-BELLE CREEK-Crook WY"/>
  </r>
  <r>
    <s v="BH Power Inc."/>
    <x v="9"/>
    <s v="BHP Electric Substations-SD"/>
    <n v="1274.3500000000001"/>
    <n v="-74.476454744999998"/>
    <x v="7"/>
    <s v="BHP Elec Sub - SD 19 - BF NISLAND 24.9KV SUB (D)"/>
  </r>
  <r>
    <s v="BH Power Inc."/>
    <x v="13"/>
    <s v="BHP Electric 69KV Distrib Lines-SD"/>
    <n v="-1822.21"/>
    <n v="-72.205964132900007"/>
    <x v="7"/>
    <s v="BHP Elec 69KV D Line-SD 3.11-RAPID CITY LOOP-Pennington SD"/>
  </r>
  <r>
    <s v="BH Power Inc."/>
    <x v="7"/>
    <s v="BHP General Plant-Land/Buildings-SD"/>
    <n v="440.81"/>
    <n v="-71.081458855199998"/>
    <x v="7"/>
    <s v="BHP Gen Plant Land/Buildings-SD-Spearfish Office"/>
  </r>
  <r>
    <s v="BH Power Inc."/>
    <x v="9"/>
    <s v="BHP Electric Substations-SD"/>
    <n v="991.86"/>
    <n v="-58.918537855300002"/>
    <x v="7"/>
    <s v="BHP Elec Sub - SD 39 - ROBBINSDALE SUB (D)"/>
  </r>
  <r>
    <s v="BH Power Inc."/>
    <x v="7"/>
    <s v="BHP General Plant-Land/Buildings-SD"/>
    <n v="359.99"/>
    <n v="-58.049078680800001"/>
    <x v="7"/>
    <s v="BHP Gen Plant Land/Buildings-SD-Custer Office"/>
  </r>
  <r>
    <s v="BH Power Inc."/>
    <x v="9"/>
    <s v="BHP Electric Substations-SD"/>
    <n v="887.49"/>
    <n v="-55.9777483827"/>
    <x v="7"/>
    <s v="BHP Elec Sub - SD 36 - PLEASANT VALLEY SUB (D)"/>
  </r>
  <r>
    <s v="BH Power Inc."/>
    <x v="39"/>
    <s v="BHP Elec Gen-Ben French Diesel"/>
    <n v="1146.3600000000001"/>
    <n v="-54.416425276800005"/>
    <x v="7"/>
    <s v="BHP Elec Gen-Other-Ben French Diesel Unit 3"/>
  </r>
  <r>
    <s v="BH Power Inc."/>
    <x v="39"/>
    <s v="BHP Elec Gen-Ben French Diesel"/>
    <n v="1146.3600000000001"/>
    <n v="-54.416425276800005"/>
    <x v="7"/>
    <s v="BHP Elec Gen-Other-Ben French Diesel Unit 5"/>
  </r>
  <r>
    <s v="BH Power Inc."/>
    <x v="8"/>
    <s v="BHP Electric Substations-WY"/>
    <n v="2008"/>
    <n v="-54.235919359999997"/>
    <x v="7"/>
    <s v="BHP Elec Sub - WY 01 - OSAGE 69KV STEEL SUB (D)"/>
  </r>
  <r>
    <s v="BH Power Inc."/>
    <x v="9"/>
    <s v="BHP Electric Distribution - Mass-SD"/>
    <n v="49181.120000000003"/>
    <n v="-49.359155654399999"/>
    <x v="7"/>
    <s v="BHP Elec Distribution-SD-Lawrence County"/>
  </r>
  <r>
    <s v="BH Power Inc."/>
    <x v="8"/>
    <s v="BHP Electric 69KV Distrib Lines-SD"/>
    <n v="976.28"/>
    <n v="-48.970766886"/>
    <x v="7"/>
    <s v="BHP Elec 69KV D Line-SD 3.13-PACTOLA-CUSTER-Pennington SD"/>
  </r>
  <r>
    <s v="BH Power Inc."/>
    <x v="8"/>
    <s v="BHP Electric 69KV Distrib Lines-SD"/>
    <n v="832.39"/>
    <n v="-46.267690618499998"/>
    <x v="7"/>
    <s v="BHP Elec 69KV D Line-SD 3.06-PACTOLA-PLUMA-Lawrence SD"/>
  </r>
  <r>
    <s v="BH Power Inc."/>
    <x v="9"/>
    <s v="BHP Electric Substations-SD"/>
    <n v="726.2"/>
    <n v="-45.804505826000003"/>
    <x v="7"/>
    <s v="BHP Elec Sub - SD 70 - CUSTER PLANT SUB (D)"/>
  </r>
  <r>
    <s v="BH Power Inc."/>
    <x v="9"/>
    <s v="BHP Electric Distribution - Mass-SD"/>
    <n v="45228.07"/>
    <n v="-45.391795613399999"/>
    <x v="7"/>
    <s v="BHP Elec Distribution-SD-Custer County"/>
  </r>
  <r>
    <s v="BH Power Inc."/>
    <x v="9"/>
    <s v="BHP General Plant - State Wide-SD"/>
    <n v="700.80000000000007"/>
    <n v="-44.202420384"/>
    <x v="7"/>
    <s v="BHP Gen Plant Other-SD Tax District 0199"/>
  </r>
  <r>
    <s v="BH Power Inc."/>
    <x v="8"/>
    <s v="BHP Electric Distribution - Mass-WY"/>
    <n v="1399.25"/>
    <n v="-40.656888777100001"/>
    <x v="7"/>
    <s v="BHP Elec Distribution-WY-Weston County"/>
  </r>
  <r>
    <s v="BH Power Inc."/>
    <x v="8"/>
    <s v="BHP Electric 69KV Distrib Lines-SD"/>
    <n v="1226.72"/>
    <n v="-39.480258717000005"/>
    <x v="7"/>
    <s v="BHP Elec 69KV D Line-SD 3.07-YELLOW CREEK-SUNDANCE HILL #1-Butte SD"/>
  </r>
  <r>
    <s v="BH Power Inc."/>
    <x v="8"/>
    <s v="BHP Electric 69KV Distrib Lines-SD"/>
    <n v="846.06000000000006"/>
    <n v="-38.498982029400004"/>
    <x v="7"/>
    <s v="BHP Elec 69KV D Line-SD 3.10-STURGIS-LANGE-Pennington SD"/>
  </r>
  <r>
    <s v="BH Power Inc."/>
    <x v="9"/>
    <s v="BHP Electric Substations-SD"/>
    <n v="696.31000000000006"/>
    <n v="-37.099059282600003"/>
    <x v="7"/>
    <s v="BHP Elec Sub - SD 77 - 38TH STREET SUB (D)"/>
  </r>
  <r>
    <s v="BH Power Inc."/>
    <x v="9"/>
    <s v="BHP Electric Substations-SD"/>
    <n v="511.43"/>
    <n v="-32.2580534489"/>
    <x v="7"/>
    <s v="BHP Elec Sub - SD 60 - NEWELL SUB (D)"/>
  </r>
  <r>
    <s v="BH Power Inc."/>
    <x v="0"/>
    <s v="BHP Electric Distribution - Mass-MT"/>
    <n v="210.16"/>
    <n v="-31.042931150399998"/>
    <x v="7"/>
    <s v="BHP Elec Distribution-MT-Meters &amp; Transformers"/>
  </r>
  <r>
    <s v="BH Power Inc."/>
    <x v="9"/>
    <s v="BHP Electric Substations-SD"/>
    <n v="488.19"/>
    <n v="-30.7922083437"/>
    <x v="7"/>
    <s v="BHP Elec Sub - SD 67 - PROVO SUB (D)"/>
  </r>
  <r>
    <s v="BH Power Inc."/>
    <x v="10"/>
    <s v="BHP Electric 69KV Distrib Lines-SD"/>
    <n v="-583.30000000000007"/>
    <n v="-30.769121664"/>
    <x v="7"/>
    <s v="BHP Elec 69KV D Line-SD 3.11-RAPID CITY LOOP-Pennington SD"/>
  </r>
  <r>
    <s v="BH Power Inc."/>
    <x v="8"/>
    <s v="BHP Electric Distribution - Mass-WY"/>
    <n v="1285.81"/>
    <n v="-28.875380959499999"/>
    <x v="7"/>
    <s v="BHP Elec Distribution-WY-Campbell County"/>
  </r>
  <r>
    <s v="BH Power Inc."/>
    <x v="8"/>
    <s v="BHP Electric Distribution - Mass-WY"/>
    <n v="660.84"/>
    <n v="-24.847246390399999"/>
    <x v="7"/>
    <s v="BHP Elec Distribution-WY-Crook County"/>
  </r>
  <r>
    <s v="BH Power Inc."/>
    <x v="8"/>
    <s v="BHP Electric 69KV Distrib Lines-SD"/>
    <n v="379.97"/>
    <n v="-19.059538201500001"/>
    <x v="7"/>
    <s v="BHP Elec 69KV D Line-SD 3.13-PACTOLA-CUSTER-Custer SD"/>
  </r>
  <r>
    <s v="BH Power Inc."/>
    <x v="9"/>
    <s v="BHP Electric Substations-SD"/>
    <n v="290.84000000000003"/>
    <n v="-16.146681678700002"/>
    <x v="7"/>
    <s v="BHP Elec Sub - SD 29 - DENVER ST SUB (D) RETIRED (EXCEPT LAND)"/>
  </r>
  <r>
    <s v="BH Power Inc."/>
    <x v="8"/>
    <s v="BHP Electric 69KV Distrib Lines-SD"/>
    <n v="266.7"/>
    <n v="-14.824292805000001"/>
    <x v="7"/>
    <s v="BHP Elec 69KV D Line-SD 3.06-PACTOLA-PLUMA-Pennington SD"/>
  </r>
  <r>
    <s v="BH Power Inc."/>
    <x v="8"/>
    <s v="BHP Electric 69KV Distrib Lines-SD"/>
    <n v="259.72000000000003"/>
    <n v="-14.4102287955"/>
    <x v="7"/>
    <s v="BHP Elec 69KV D Line-SD 3.15-CUSTER-WEST HILL-Fall River SD"/>
  </r>
  <r>
    <s v="BH Power Inc."/>
    <x v="14"/>
    <s v="BHP Electric 69KV Distrib Lines-SD"/>
    <n v="-100.64"/>
    <n v="-5.7366460560000005"/>
    <x v="7"/>
    <s v="BHP Elec 69KV D Line-SD 3.11-RAPID CITY LOOP-Pennington SD"/>
  </r>
  <r>
    <s v="BH Power Inc."/>
    <x v="9"/>
    <s v="BHP Electric Substations-SD"/>
    <n v="90.77"/>
    <n v="-5.7252478570999994"/>
    <x v="7"/>
    <s v="BHP Elec Sub - SD 61 - NISLAND SUB (D)"/>
  </r>
  <r>
    <s v="BH Power Inc."/>
    <x v="8"/>
    <s v="BHP Electric 69KV Distrib Lines-SD"/>
    <n v="30.51"/>
    <n v="-1.5719346993000001"/>
    <x v="7"/>
    <s v="BHP Elec 69KV D Line-SD 3.14-CEMENT PLANT-Pennington SD"/>
  </r>
  <r>
    <s v="BH Power Inc."/>
    <x v="9"/>
    <s v="BHP Electric 69KV Distrib Lines-SD"/>
    <n v="1330.55"/>
    <n v="-1.3353665910000001"/>
    <x v="7"/>
    <s v="BHP Elec 69KV D Line-SD 3.06-PACTOLA-PLUMA-Pennington SD"/>
  </r>
  <r>
    <s v="BH Power Inc."/>
    <x v="8"/>
    <s v="BHP Electric 69KV Distrib Lines-SD"/>
    <n v="10.050000000000001"/>
    <n v="-0.55862070750000004"/>
    <x v="7"/>
    <s v="BHP Elec 69KV D Line-SD 3.04-PACTOLA-BEN FRENCH #1-Pennington SD"/>
  </r>
  <r>
    <s v="BH Power Inc."/>
    <x v="8"/>
    <s v="BHP Electric 69KV Distrib Lines-SD"/>
    <n v="14.4"/>
    <n v="-0.29488824000000002"/>
    <x v="7"/>
    <s v="BHP Elec 69KV D Line-SD 3.35-TAP TO 44TH ST. SUB-Pennington SD"/>
  </r>
  <r>
    <s v="BH Power Inc."/>
    <x v="8"/>
    <s v="BHP Electric Substations-SD"/>
    <n v="69.760000000000005"/>
    <n v="-6.9999974399999998E-2"/>
    <x v="7"/>
    <s v="BHP Elec Sub - SD 108 - RED ROCK SUB (D)"/>
  </r>
  <r>
    <s v="BH Power Inc."/>
    <x v="15"/>
    <s v="BHP Elec Gen-Ben French CT"/>
    <n v="7554.3"/>
    <n v="0"/>
    <x v="7"/>
    <s v="BHP Elec Gen-Other-Ben French CT Common"/>
  </r>
  <r>
    <s v="BH Power Inc."/>
    <x v="16"/>
    <s v="BHP Elec Gen-Kirk Station"/>
    <n v="7014.62"/>
    <n v="0"/>
    <x v="7"/>
    <s v="BHP Elec Gen-Kirk Station"/>
  </r>
  <r>
    <s v="BH Power Inc."/>
    <x v="15"/>
    <s v="BHP Elec Gen-Lange CT"/>
    <n v="2705"/>
    <n v="0"/>
    <x v="7"/>
    <s v="BHP Elec Gen-Other-Lange CT Unit 1"/>
  </r>
  <r>
    <s v="BH Power Inc."/>
    <x v="17"/>
    <s v="BHP Elec Gen-Neil Simpson II"/>
    <n v="116450.96"/>
    <n v="0"/>
    <x v="7"/>
    <s v="BHP Elec Gen-Steam-NEIL SIMPSON 2"/>
  </r>
  <r>
    <s v="BH Power Inc."/>
    <x v="16"/>
    <s v="BHP Elec Gen-Neil Simpson II"/>
    <n v="950"/>
    <n v="0"/>
    <x v="7"/>
    <s v="BHP Elec Gen-Steam-Neil Simpson 2/WYGEN 3 Common"/>
  </r>
  <r>
    <s v="BH Power Inc."/>
    <x v="15"/>
    <s v="BHP Elec Gen-Prairie Gen-Cheyenne"/>
    <n v="2355715.2400000002"/>
    <n v="0"/>
    <x v="7"/>
    <s v="BHP Elec Gen-Other-CPGS Common"/>
  </r>
  <r>
    <s v="BH Power Inc."/>
    <x v="16"/>
    <s v="BHP Elec Gen-Wyodak Plant"/>
    <n v="109190.6"/>
    <n v="0"/>
    <x v="7"/>
    <s v="BHP Elec Gen-Steam-WYODAK 1 Joint Plant Unit 1"/>
  </r>
  <r>
    <s v="BH Power Inc."/>
    <x v="18"/>
    <s v="BHP Electric Substations-SD"/>
    <n v="20595.75"/>
    <n v="0"/>
    <x v="7"/>
    <s v="BHP Elec Sub - SD 01 - RC 230/69KV LANGE SUB (T)"/>
  </r>
  <r>
    <s v="BH Power Inc."/>
    <x v="18"/>
    <s v="BHP Electric Substations-SD"/>
    <n v="22799.600000000002"/>
    <n v="0"/>
    <x v="7"/>
    <s v="BHP Elec Sub - SD 15 - LOOKOUT 230/69KV SUB (T)"/>
  </r>
  <r>
    <s v="BH Power Inc."/>
    <x v="18"/>
    <s v="BHP Electric Substations-SD"/>
    <n v="11750"/>
    <n v="0"/>
    <x v="7"/>
    <s v="BHP Elec Sub - SD 16 - YELLOW CREEK SUB (T)"/>
  </r>
  <r>
    <s v="BH Power Inc."/>
    <x v="19"/>
    <s v="BHP Electric Substations-SD"/>
    <n v="58883.82"/>
    <n v="0"/>
    <x v="7"/>
    <s v="BHP Elec Sub - SD 21 - WEST HILL 230/69KV SUB (T)"/>
  </r>
  <r>
    <s v="BH Power Inc."/>
    <x v="18"/>
    <s v="BHP Electric Substations-SD"/>
    <n v="135442.29999999999"/>
    <n v="0"/>
    <x v="7"/>
    <s v="BHP Elec Sub - SD 88 - SOUTH RAPID CITY SUB (T)"/>
  </r>
  <r>
    <s v="BH Power Inc."/>
    <x v="18"/>
    <s v="BHP Electric Substations-SD"/>
    <n v="236040"/>
    <n v="0"/>
    <x v="7"/>
    <s v="BHP Elec Sub - SD 89 - DC TIE (T)"/>
  </r>
  <r>
    <s v="BH Power Inc."/>
    <x v="18"/>
    <s v="BHP Electric Substations-SD"/>
    <n v="42932.21"/>
    <n v="0"/>
    <x v="7"/>
    <s v="BHP Elec Sub - SD 97 - MINNEKAHTA 230KV SUB (T)"/>
  </r>
  <r>
    <s v="BH Power Inc."/>
    <x v="19"/>
    <s v="BHP Electric Substations-SD"/>
    <n v="2500"/>
    <n v="0"/>
    <x v="7"/>
    <s v="BHP Elec Sub - SD 97 - MINNEKAHTA 230KV SUB (T)"/>
  </r>
  <r>
    <s v="BH Power Inc."/>
    <x v="18"/>
    <s v="BHP Electric Transmission Lines-NE"/>
    <n v="329366.63"/>
    <n v="0"/>
    <x v="7"/>
    <s v="BHP Elec T Line-NE 1.04-WEST HILL-STEGALL - 230KV"/>
  </r>
  <r>
    <s v="BH Power Inc."/>
    <x v="19"/>
    <s v="BHP Electric Transmission Lines-SD"/>
    <n v="9799.56"/>
    <n v="0"/>
    <x v="7"/>
    <s v="BHP Elec T Line-SD 1.01-WYODAK-LOOKOUT - 230KV"/>
  </r>
  <r>
    <s v="BH Power Inc."/>
    <x v="19"/>
    <s v="BHP Electric Transmission Lines-SD"/>
    <n v="105652.62"/>
    <n v="0"/>
    <x v="7"/>
    <s v="BHP Elec T Line-SD 1.02-LOOKOUT-LANGE - 230KV"/>
  </r>
  <r>
    <s v="BH Power Inc."/>
    <x v="19"/>
    <s v="BHP Electric Transmission Lines-SD"/>
    <n v="465310.41000000003"/>
    <n v="0"/>
    <x v="7"/>
    <s v="BHP Elec T Line-SD 1.03-LANGE- SOUTH RAPID CITY - 230KV"/>
  </r>
  <r>
    <s v="BH Power Inc."/>
    <x v="19"/>
    <s v="BHP Electric Transmission Lines-SD"/>
    <n v="17701.39"/>
    <n v="0"/>
    <x v="7"/>
    <s v="BHP Elec T Line-SD 1.04-WEST HILL-STEGALL - 230KV"/>
  </r>
  <r>
    <s v="BH Power Inc."/>
    <x v="19"/>
    <s v="BHP Electric Transmission Lines-SD"/>
    <n v="151235"/>
    <n v="0"/>
    <x v="7"/>
    <s v="BHP Elec T Line-SD 1.06-MINNEKAHTA-OSAGE - 230KV"/>
  </r>
  <r>
    <s v="BH Power Inc."/>
    <x v="19"/>
    <s v="BHP Electric Transmission Lines-SD"/>
    <n v="1532.58"/>
    <n v="0"/>
    <x v="7"/>
    <s v="BHP Elec T Line-SD 1.08-YELLOW CREEK-OSAGE - 230KV"/>
  </r>
  <r>
    <s v="BH Power Inc."/>
    <x v="19"/>
    <s v="BHP Electric Transmission Lines-SD"/>
    <n v="127144.5"/>
    <n v="0"/>
    <x v="7"/>
    <s v="BHP Elec T Line-SD 1.10-DC TIE WEST 230KV LINE - 230KV"/>
  </r>
  <r>
    <s v="BH Power Inc."/>
    <x v="19"/>
    <s v="BHP Electric Transmission Lines-SD"/>
    <n v="1512277.57"/>
    <n v="0"/>
    <x v="7"/>
    <s v="BHP Elec T Line-SD 1.16 - OSAGE- LANGE 230 KV"/>
  </r>
  <r>
    <s v="BH Power Inc."/>
    <x v="18"/>
    <s v="BHP Electric Transmission Lines-SD"/>
    <n v="10.81"/>
    <n v="0"/>
    <x v="7"/>
    <s v="BHP Elec T Line-SD 1.18-WEST HILL-MINNEKAHTA - 230KV"/>
  </r>
  <r>
    <s v="BH Power Inc."/>
    <x v="19"/>
    <s v="BHP Electric Transmission Lines-WY"/>
    <n v="49542.239999999998"/>
    <n v="0"/>
    <x v="7"/>
    <s v="BHP Elec T Line-WY 1.01-WYODAK-LOOKOUT - 230KV"/>
  </r>
  <r>
    <s v="BH Power Inc."/>
    <x v="19"/>
    <s v="BHP Electric Transmission Lines-WY"/>
    <n v="2000"/>
    <n v="0"/>
    <x v="7"/>
    <s v="BHP Elec T Line-WY 1.05-WYODAK 230KV DC EXIT - 230KV"/>
  </r>
  <r>
    <s v="BH Power Inc."/>
    <x v="19"/>
    <s v="BHP Electric Transmission Lines-WY"/>
    <n v="96159.48"/>
    <n v="0"/>
    <x v="7"/>
    <s v="BHP Elec T Line-WY 1.06-MINNEKAHTA-OSAGE - 230KV"/>
  </r>
  <r>
    <s v="BH Power Inc."/>
    <x v="19"/>
    <s v="BHP Electric Transmission Lines-WY"/>
    <n v="162515.74"/>
    <n v="0"/>
    <x v="7"/>
    <s v="BHP Elec T Line-WY 1.07-OSAGE-WYODAK - 230KV"/>
  </r>
  <r>
    <s v="BH Power Inc."/>
    <x v="19"/>
    <s v="BHP Electric Transmission Lines-WY"/>
    <n v="13307.7"/>
    <n v="0"/>
    <x v="7"/>
    <s v="BHP Elec T Line-WY 1.08-YELLOW CREEK-OSAGE - 230KV"/>
  </r>
  <r>
    <s v="BH Power Inc."/>
    <x v="19"/>
    <s v="BHP Electric Transmission Lines-WY"/>
    <n v="1280649.23"/>
    <n v="0"/>
    <x v="7"/>
    <s v="BHP Elec T Line-WY 1.11-DONKEY CREEK TO PUMPKIN BUTTES - 230KV"/>
  </r>
  <r>
    <s v="BH Power Inc."/>
    <x v="19"/>
    <s v="BHP Electric Transmission Lines-WY"/>
    <n v="2204209.5099999998"/>
    <n v="0"/>
    <x v="7"/>
    <s v="BHP Elec T Line-WY 1.12-PUMPKIN BUTTES TO WINDSTAR - 230KV"/>
  </r>
  <r>
    <s v="BH Power Inc."/>
    <x v="19"/>
    <s v="BHP Electric Transmission Lines-WY"/>
    <n v="2439361.6800000002"/>
    <n v="0"/>
    <x v="7"/>
    <s v="BHP Elec T Line-WY 1.15 TECKLA-OSAGE 230KV"/>
  </r>
  <r>
    <s v="BH Power Inc."/>
    <x v="19"/>
    <s v="BHP Electric Transmission Lines-WY"/>
    <n v="589323.94000000006"/>
    <n v="0"/>
    <x v="7"/>
    <s v="BHP Elec T Line-WY 1.16 OSAGE-LANGE 230KV"/>
  </r>
  <r>
    <s v="BH Power Inc."/>
    <x v="19"/>
    <s v="BHP Electric Transmission Lines-WY"/>
    <n v="13521.03"/>
    <n v="0"/>
    <x v="7"/>
    <s v="BHP Elec T Line-WY 1.20-DONKEY CREEK BLOCKCHAIN 230KV"/>
  </r>
  <r>
    <s v="BH Power Inc."/>
    <x v="19"/>
    <s v="BHP Electric Transmission Lines-WY"/>
    <n v="3487.88"/>
    <n v="0"/>
    <x v="7"/>
    <s v="BHP Elec T Line-WY 1.30 WYGEN 2, WYGEN 3 TO DONKEY CREEK DC"/>
  </r>
  <r>
    <s v="BH Power Inc."/>
    <x v="20"/>
    <s v="BHP General Plant - State Wide-WY"/>
    <n v="13775.59"/>
    <n v="0"/>
    <x v="7"/>
    <s v="BHP Gen Plant Other-WY Tax District 0799"/>
  </r>
  <r>
    <s v="BH Power Inc."/>
    <x v="20"/>
    <s v="BHP General Plant - Tower Sites-SD"/>
    <n v="30473"/>
    <n v="0"/>
    <x v="7"/>
    <s v="BHP Gen Plant Tower Sites-SD-Cabot Hill Communication Site"/>
  </r>
  <r>
    <s v="BH Power Inc."/>
    <x v="20"/>
    <s v="BHP General Plant - Tower Sites-SD"/>
    <n v="6800"/>
    <n v="0"/>
    <x v="7"/>
    <s v="BHP Gen Plant Tower Sites-SD-Skyline Drive Communication Site"/>
  </r>
  <r>
    <s v="BH Power Inc."/>
    <x v="20"/>
    <s v="BHP General Plant - Tower Sites-SD"/>
    <n v="1700"/>
    <n v="0"/>
    <x v="7"/>
    <s v="BHP Gen Plant Tower Sites-SD-Unknown Location/Mayer Radio Communication Site"/>
  </r>
  <r>
    <s v="BH Power Inc."/>
    <x v="20"/>
    <s v="BHP General Plant-Land/Buildings-SD"/>
    <n v="323576.25"/>
    <n v="0"/>
    <x v="7"/>
    <s v="BHP Gen Plant Land/Buildings-SD-Custer Office"/>
  </r>
  <r>
    <s v="BH Power Inc."/>
    <x v="20"/>
    <s v="BHP General Plant-Land/Buildings-SD"/>
    <n v="34853.85"/>
    <n v="0"/>
    <x v="7"/>
    <s v="BHP Gen Plant Land/Buildings-SD-Deadwood Office/Service Center"/>
  </r>
  <r>
    <s v="BH Power Inc."/>
    <x v="20"/>
    <s v="BHP General Plant-Land/Buildings-SD"/>
    <n v="49276.78"/>
    <n v="0"/>
    <x v="7"/>
    <s v="BHP Gen Plant Land/Buildings-SD-Hot Springs Office"/>
  </r>
  <r>
    <s v="BH Power Inc."/>
    <x v="20"/>
    <s v="BHP General Plant-Land/Buildings-SD"/>
    <n v="97156.36"/>
    <n v="0"/>
    <x v="7"/>
    <s v="BHP Gen Plant Land/Buildings-SD-Rapid City Service Center"/>
  </r>
  <r>
    <s v="BH Power Inc."/>
    <x v="20"/>
    <s v="BHP General Plant-Land/Buildings-SD"/>
    <n v="5147674.8499999996"/>
    <n v="0"/>
    <x v="7"/>
    <s v="BHP Gen Plant Land/Buildings-SD-RC Campus - Catron Blvd."/>
  </r>
  <r>
    <s v="BH Power Inc."/>
    <x v="20"/>
    <s v="BHP General Plant-Land/Buildings-SD"/>
    <n v="300921.76"/>
    <n v="0"/>
    <x v="7"/>
    <s v="BHP Gen Plant Land/Buildings-SD-Sturgis Office"/>
  </r>
  <r>
    <s v="BH Power Inc."/>
    <x v="21"/>
    <s v="BHP Electric Distribution - Mass-SD"/>
    <n v="1.32"/>
    <n v="6.1576389599999996E-2"/>
    <x v="7"/>
    <s v="BHP Elec Distribution-SD-Fall River County"/>
  </r>
  <r>
    <s v="BH Power Inc."/>
    <x v="34"/>
    <s v="BHP General Plant - State Wide-SD"/>
    <n v="74.73"/>
    <n v="1.0065742404"/>
    <x v="7"/>
    <s v="BHP Gen Plant Other-SD Tax District 0100"/>
  </r>
  <r>
    <s v="BH Power Inc."/>
    <x v="21"/>
    <s v="BHP Electric Substations-WY"/>
    <n v="4.92"/>
    <n v="1.2210038292000001"/>
    <x v="7"/>
    <s v="BHP Elec Sub - WY 40 - DAVE JOHNSTON 230KV SUB (PACIFICORP) (T)"/>
  </r>
  <r>
    <s v="BH Power Inc."/>
    <x v="22"/>
    <s v="BHP Electric Substations-WY"/>
    <n v="13.09"/>
    <n v="1.5709415029"/>
    <x v="7"/>
    <s v="BHP Elec Sub - WY 16 - COLONY 69/24.9 SUB (D)"/>
  </r>
  <r>
    <s v="BH Power Inc."/>
    <x v="30"/>
    <s v="BHP Electric Substations-SD"/>
    <n v="85.210000000000008"/>
    <n v="1.9700620168"/>
    <x v="7"/>
    <s v="BHP Elec Sub - SD 108 - RED ROCK SUB (D)"/>
  </r>
  <r>
    <s v="BH Power Inc."/>
    <x v="23"/>
    <s v="BHP Electric 69KV Distrib Lines-SD"/>
    <n v="23.86"/>
    <n v="2.4288289385999997"/>
    <x v="7"/>
    <s v="BHP Elec 69KV D Line-SD 3.11-RAPID CITY LOOP-Pennington SD"/>
  </r>
  <r>
    <s v="BH Power Inc."/>
    <x v="24"/>
    <s v="BHP Electric Transmission Lines-SD"/>
    <n v="72.81"/>
    <n v="3.7300002363"/>
    <x v="7"/>
    <s v="BHP Elec T Line-SD 1.02-LOOKOUT-LANGE - 230KV"/>
  </r>
  <r>
    <s v="BH Power Inc."/>
    <x v="53"/>
    <s v="BHP General Plant - State Wide-SD"/>
    <n v="1714.5900000000001"/>
    <n v="10.8977111433"/>
    <x v="7"/>
    <s v="BHP Gen Plant Other-SD Tax District 0599"/>
  </r>
  <r>
    <s v="BH Power Inc."/>
    <x v="22"/>
    <s v="BHP Electric Substations-SD"/>
    <n v="158.03"/>
    <n v="18.965308304300002"/>
    <x v="7"/>
    <s v="BHP Elec Sub - SD 107 - SUNDANCE HILL SUB 4160 (D)"/>
  </r>
  <r>
    <s v="BH Power Inc."/>
    <x v="47"/>
    <s v="BHP Electric Substations-SD"/>
    <n v="4423.6000000000004"/>
    <n v="32.040002092000002"/>
    <x v="7"/>
    <s v="BHP Elec Sub - SD 02 - USBR E RC TIE/CAMPBELL ST SUB (T) DNU"/>
  </r>
  <r>
    <s v="BH Power Inc."/>
    <x v="26"/>
    <s v="BHP Electric Distribution - Mass-WY"/>
    <n v="2359.0100000000002"/>
    <n v="59.200520288600003"/>
    <x v="7"/>
    <s v="BHP Elec Distribution-WY-Crook County"/>
  </r>
  <r>
    <s v="BH Power Inc."/>
    <x v="25"/>
    <s v="BHP General Plant-Land/Buildings-SD"/>
    <n v="4787.72"/>
    <n v="60.572031088800003"/>
    <x v="7"/>
    <s v="BHP Gen Plant Land/Buildings-SD-Sturgis Office"/>
  </r>
  <r>
    <s v="BH Power Inc."/>
    <x v="10"/>
    <s v="BHP Electric Distribution - Mass-WY"/>
    <n v="408"/>
    <n v="62.844346080000001"/>
    <x v="7"/>
    <s v="BHP Elec Distribution-WY-Crook County"/>
  </r>
  <r>
    <s v="BH Power Inc."/>
    <x v="27"/>
    <s v="BHP General Plant-Land/Buildings-SD"/>
    <n v="65.08"/>
    <n v="65.08"/>
    <x v="7"/>
    <s v="BHP Gen Plant Land/Buildings-SD-Sturgis Office"/>
  </r>
  <r>
    <s v="BH Power Inc."/>
    <x v="21"/>
    <s v="BHP Electric Substations-WY"/>
    <n v="11069.95"/>
    <n v="72.295518760500002"/>
    <x v="7"/>
    <s v="BHP Elec Sub - WY 44 - SAGEBRUSH 230/69KV SUB (T)"/>
  </r>
  <r>
    <s v="BH Power Inc."/>
    <x v="36"/>
    <s v="BHP General Plant-Land/Buildings-SD"/>
    <n v="7129.1900000000005"/>
    <n v="73.8172016818"/>
    <x v="7"/>
    <s v="BHP Gen Plant Land/Buildings-SD-Sturgis Office"/>
  </r>
  <r>
    <s v="BH Power Inc."/>
    <x v="28"/>
    <s v="BHP General Plant - State Wide-SD"/>
    <n v="349.34000000000003"/>
    <n v="95.915342357200004"/>
    <x v="7"/>
    <s v="BHP Gen Plant Other-SD Tax District 0699"/>
  </r>
  <r>
    <s v="BH Power Inc."/>
    <x v="33"/>
    <s v="BHP Electric Distribution - Mass-WY"/>
    <n v="91.79"/>
    <n v="109.23010000000001"/>
    <x v="7"/>
    <s v="BHP Elec Distribution-WY-Campbell County"/>
  </r>
  <r>
    <s v="BH Power Inc."/>
    <x v="31"/>
    <s v="BHP General Plant - State Wide-WY"/>
    <n v="178.19"/>
    <n v="109.4258749359"/>
    <x v="7"/>
    <s v="BHP Gen Plant Other-WY Tax District 0710"/>
  </r>
  <r>
    <s v="BH Power Inc."/>
    <x v="21"/>
    <s v="BHP Electric Distribution - Mass-SD"/>
    <n v="1222.03"/>
    <n v="111.7321703683"/>
    <x v="7"/>
    <s v="BHP Elec Distribution-SD-Pennington County"/>
  </r>
  <r>
    <s v="BH Power Inc."/>
    <x v="25"/>
    <s v="BHP General Plant-Land/Buildings-SD"/>
    <n v="8905.9500000000007"/>
    <n v="112.673982663"/>
    <x v="7"/>
    <s v="BHP Gen Plant Land/Buildings-SD-Custer Office"/>
  </r>
  <r>
    <s v="BH Power Inc."/>
    <x v="34"/>
    <s v="BHP General Plant - State Wide-SD"/>
    <n v="305.33"/>
    <n v="119.36822001260001"/>
    <x v="7"/>
    <s v="BHP Gen Plant Other-SD Tax District 0698"/>
  </r>
  <r>
    <s v="BH Power Inc."/>
    <x v="32"/>
    <s v="BHP Electric Transmission Lines-WY"/>
    <n v="842.34"/>
    <n v="119.66713318079999"/>
    <x v="7"/>
    <s v="BHP Elec T Line-WY 1.14 TAP FROM LINE 1.13 TO WYODAK BAGHOUSE SUB"/>
  </r>
  <r>
    <s v="BH Power Inc."/>
    <x v="21"/>
    <s v="BHP Electric Substations-SD"/>
    <n v="115.75"/>
    <n v="122.3702321225"/>
    <x v="7"/>
    <s v="BHP Elec Sub - SD 20 - NISLAND-NEWELL 24.9KV SUB (D)"/>
  </r>
  <r>
    <s v="BH Power Inc."/>
    <x v="26"/>
    <s v="BHP Electric 69KV Distrib Lines-SD"/>
    <n v="5463.7"/>
    <n v="133.03814460199999"/>
    <x v="7"/>
    <s v="BHP Elec 69KV D Line-SD 3.06-PACTOLA-PLUMA-Lawrence SD"/>
  </r>
  <r>
    <s v="BH Power Inc."/>
    <x v="30"/>
    <s v="BHP Electric Substations-SD"/>
    <n v="3062.63"/>
    <n v="136.17001190770003"/>
    <x v="7"/>
    <s v="BHP Elec Sub - SD 107 - SUNDANCE HILL SUB 4160 (D)"/>
  </r>
  <r>
    <s v="BH Power Inc."/>
    <x v="47"/>
    <s v="BHP Electric Substations-SD"/>
    <n v="5137.62"/>
    <n v="138.10266780539999"/>
    <x v="7"/>
    <s v="BHP Elec Sub - SD 17 - SUNDANCE HILL SUB (T)"/>
  </r>
  <r>
    <s v="BH Power Inc."/>
    <x v="55"/>
    <s v="BHP Electric Distribution - Mass-SD"/>
    <n v="18421.240000000002"/>
    <n v="146.70417638640001"/>
    <x v="7"/>
    <s v="BHP Elec Distribution-SD-Meters &amp; Transformers"/>
  </r>
  <r>
    <s v="BH Power Inc."/>
    <x v="36"/>
    <s v="BHP General Plant-Land/Buildings-SD"/>
    <n v="2173.02"/>
    <n v="160.71440791020001"/>
    <x v="7"/>
    <s v="BHP Gen Plant Land/Buildings-SD-Custer Office"/>
  </r>
  <r>
    <s v="BH Power Inc."/>
    <x v="13"/>
    <s v="BHP Electric Distribution - Mass-WY"/>
    <n v="1214.6300000000001"/>
    <n v="163.64307947470002"/>
    <x v="7"/>
    <s v="BHP Elec Distribution-WY-Crook County"/>
  </r>
  <r>
    <s v="BH Power Inc."/>
    <x v="31"/>
    <s v="BHP General Plant - State Wide-MT"/>
    <n v="424.77"/>
    <n v="184.5035389608"/>
    <x v="7"/>
    <s v="BHP General Plant Other-MT Tax District 2122"/>
  </r>
  <r>
    <s v="BH Power Inc."/>
    <x v="11"/>
    <s v="BHP Electric Substations-SD"/>
    <n v="26388.53"/>
    <n v="185.51374086769999"/>
    <x v="7"/>
    <s v="BHP Elec Sub - SD 14 - KIRK SWITCH STATION (D)"/>
  </r>
  <r>
    <s v="BH Power Inc."/>
    <x v="36"/>
    <s v="BHP General Plant-Land/Buildings-SD"/>
    <n v="2562.27"/>
    <n v="189.50295255270001"/>
    <x v="7"/>
    <s v="BHP Gen Plant Land/Buildings-SD-Spearfish Office"/>
  </r>
  <r>
    <s v="BH Power Inc."/>
    <x v="37"/>
    <s v="BHP Electric Distribution - Mass-WY"/>
    <n v="191.57"/>
    <n v="205.5242253472"/>
    <x v="7"/>
    <s v="BHP Elec Distribution-WY-Campbell County"/>
  </r>
  <r>
    <s v="BH Power Inc."/>
    <x v="52"/>
    <s v="BHP General Plant - State Wide-WY"/>
    <n v="1435.76"/>
    <n v="212.38985187520001"/>
    <x v="7"/>
    <s v="BHP Gen Plant Other-WY Tax District 0710"/>
  </r>
  <r>
    <s v="BH Power Inc."/>
    <x v="28"/>
    <s v="BHP General Plant - Tower Sites-SD"/>
    <n v="595.56000000000006"/>
    <n v="232.7730715884"/>
    <x v="7"/>
    <s v="BHP Gen Plant Tower Sites-SD-Deadwood Hill Communication Site"/>
  </r>
  <r>
    <s v="BH Power Inc."/>
    <x v="34"/>
    <s v="BHP General Plant-Land/Buildings-SD"/>
    <n v="979.30000000000007"/>
    <n v="268.94815565800002"/>
    <x v="7"/>
    <s v="BHP Gen Plant Land/Buildings-SD-Sturgis Office"/>
  </r>
  <r>
    <s v="BH Power Inc."/>
    <x v="11"/>
    <s v="BHP Electric Substations-SD"/>
    <n v="11008.550000000001"/>
    <n v="287.45239537700002"/>
    <x v="7"/>
    <s v="BHP Elec Sub - SD 26 - CROSS ST SUB 69/12.47 (D)"/>
  </r>
  <r>
    <s v="BH Power Inc."/>
    <x v="29"/>
    <s v="BHP General Plant - State Wide-SD"/>
    <n v="383.38"/>
    <n v="287.49454957620003"/>
    <x v="7"/>
    <s v="BHP Gen Plant Other-SD Tax District 0299"/>
  </r>
  <r>
    <s v="BH Power Inc."/>
    <x v="11"/>
    <s v="BHP Electric Substations-SD"/>
    <n v="41856.879999999997"/>
    <n v="294.2576335192"/>
    <x v="7"/>
    <s v="BHP Elec Sub - SD 46 - EAST NORTH STREET SUB (D)"/>
  </r>
  <r>
    <s v="BH Power Inc."/>
    <x v="34"/>
    <s v="BHP General Plant - State Wide-SD"/>
    <n v="461.90000000000003"/>
    <n v="305.93963590300001"/>
    <x v="7"/>
    <s v="BHP Gen Plant Other-SD Tax District 0197"/>
  </r>
  <r>
    <s v="BH Power Inc."/>
    <x v="29"/>
    <s v="BHP General Plant-Land/Buildings-WY"/>
    <n v="9195.68"/>
    <n v="313.63724167359999"/>
    <x v="7"/>
    <s v="BHP Gen Plant Land/Buildings-WY-Newcastle Office"/>
  </r>
  <r>
    <s v="BH Power Inc."/>
    <x v="11"/>
    <s v="BHP Electric Substations-WY"/>
    <n v="47153.61"/>
    <n v="331.4941221249"/>
    <x v="7"/>
    <s v="BHP Elec Sub - WY 28 - OSAGE 230KV SUB (D)"/>
  </r>
  <r>
    <s v="BH Power Inc."/>
    <x v="23"/>
    <s v="BHP Electric Substations-WY"/>
    <n v="4422.01"/>
    <n v="361.58669641759997"/>
    <x v="7"/>
    <s v="BHP Elec Sub - WY 10 - NEWCASTLE STEEL SUB (D)"/>
  </r>
  <r>
    <s v="BH Power Inc."/>
    <x v="11"/>
    <s v="BHP Electric Substations-MT"/>
    <n v="52391.94"/>
    <n v="368.3200534746"/>
    <x v="7"/>
    <s v="BHP Elec Sub - MT 02 - BELLE CREEK 69/24.9KV SUB (aka Wesco Pump Sub) (D)"/>
  </r>
  <r>
    <s v="BH Power Inc."/>
    <x v="31"/>
    <s v="BHP General Plant - State Wide-SD"/>
    <n v="1274.58"/>
    <n v="370.35801176220002"/>
    <x v="7"/>
    <s v="BHP Gen Plant Other-SD Tax District 0501"/>
  </r>
  <r>
    <s v="BH Power Inc."/>
    <x v="31"/>
    <s v="BHP General Plant - State Wide-SD"/>
    <n v="1274.6000000000001"/>
    <n v="370.36382321400004"/>
    <x v="7"/>
    <s v="BHP Gen Plant Other-SD Tax District 0405"/>
  </r>
  <r>
    <s v="BH Power Inc."/>
    <x v="22"/>
    <s v="BHP Electric 69KV Distrib Lines-SD"/>
    <n v="3118.71"/>
    <n v="374.27891325510001"/>
    <x v="7"/>
    <s v="BHP Elec 69KV D Line-SD 3.50-SUNDANCE HILL 69 -SUNDANCE HILL 4160-Butte SD"/>
  </r>
  <r>
    <s v="BH Power Inc."/>
    <x v="25"/>
    <s v="BHP General Plant-Land/Buildings-SD"/>
    <n v="33708.76"/>
    <n v="426.46772549040003"/>
    <x v="7"/>
    <s v="BHP Gen Plant Land/Buildings-SD-Rapid City Service Center"/>
  </r>
  <r>
    <s v="BH Power Inc."/>
    <x v="30"/>
    <s v="BHP Electric Substations-SD"/>
    <n v="425.93"/>
    <n v="436.33402599729999"/>
    <x v="7"/>
    <s v="BHP Elec Sub - SD 29 - DENVER ST SUB (D) RETIRED (EXCEPT LAND)"/>
  </r>
  <r>
    <s v="BH Power Inc."/>
    <x v="22"/>
    <s v="BHP Electric 69KV Distrib Lines-WY"/>
    <n v="964.45"/>
    <n v="458.22106435150005"/>
    <x v="7"/>
    <s v="BHP Elec 69KV D Line-WY 3.38-NSI 4.16KV WEST TAP LINE-Campbell WY"/>
  </r>
  <r>
    <s v="BH Power Inc."/>
    <x v="38"/>
    <s v="BHP Electric Substations-SD"/>
    <n v="17421.310000000001"/>
    <n v="468.3700030059"/>
    <x v="7"/>
    <s v="BHP Elec Sub - SD 24 - CUSTER SUB (D)"/>
  </r>
  <r>
    <s v="BH Power Inc."/>
    <x v="30"/>
    <s v="BHP Electric Substations-SD"/>
    <n v="5428.25"/>
    <n v="473.04305492750001"/>
    <x v="7"/>
    <s v="BHP Elec Sub - SD 85 - RADIO DRIVE SUB SW RC (D)"/>
  </r>
  <r>
    <s v="BH Power Inc."/>
    <x v="29"/>
    <s v="BHP General Plant - State Wide-SD"/>
    <n v="2970.12"/>
    <n v="475.34020268880005"/>
    <x v="7"/>
    <s v="BHP Gen Plant Other-SD Tax District 0298"/>
  </r>
  <r>
    <s v="BH Power Inc."/>
    <x v="21"/>
    <s v="BHP Electric Substations-WY"/>
    <n v="2164.9"/>
    <n v="483.53606256500001"/>
    <x v="7"/>
    <s v="BHP Elec Sub - WY 36 - SALT CREEK SUB (PRECORP) (D)"/>
  </r>
  <r>
    <s v="BH Power Inc."/>
    <x v="24"/>
    <s v="BHP Electric Transmission Lines-WY"/>
    <n v="18495.490000000002"/>
    <n v="493.37385412639998"/>
    <x v="7"/>
    <s v="BHP Elec T Line-WY 1.01-WYODAK-LOOKOUT - 230KV"/>
  </r>
  <r>
    <s v="BH Power Inc."/>
    <x v="41"/>
    <s v="BHP Elec Gen-Prairie Gen-Cheyenne"/>
    <n v="3542.35"/>
    <n v="496.08001038049997"/>
    <x v="7"/>
    <s v="BHP Elec Gen-Other-CPGS Combined Cycle"/>
  </r>
  <r>
    <s v="BH Power Inc."/>
    <x v="22"/>
    <s v="BHP Electric 69KV Distrib Lines-SD"/>
    <n v="4175.22"/>
    <n v="501.07153412819997"/>
    <x v="7"/>
    <s v="BHP Elec 69KV D Line-SD 3.51-HAYCREEK-SUNDANCE HILL 69kV Temp Line-Butte SD"/>
  </r>
  <r>
    <s v="BH Power Inc."/>
    <x v="22"/>
    <s v="BHP Electric 69KV Distrib Lines-SD"/>
    <n v="12301.300000000001"/>
    <n v="505.57850947999998"/>
    <x v="7"/>
    <s v="BHP Elec 69KV D Line-SD 3.09-SUNDANCE HILL-STURGIS-Meade SD"/>
  </r>
  <r>
    <s v="BH Power Inc."/>
    <x v="44"/>
    <s v="BHP Electric Transmission Lines-WY"/>
    <n v="3146.7000000000003"/>
    <n v="529.04409496350002"/>
    <x v="7"/>
    <s v="BHP Elec T Line-WY 1.14 TAP FROM LINE 1.13 TO WYODAK BAGHOUSE SUB"/>
  </r>
  <r>
    <s v="BH Power Inc."/>
    <x v="40"/>
    <s v="BHP Elec Gen-Prairie Gen-Cheyenne"/>
    <n v="21428.36"/>
    <n v="545.62047363440001"/>
    <x v="7"/>
    <s v="BHP Elec Gen-Prairie Gen-Cheyenne"/>
  </r>
  <r>
    <s v="BH Power Inc."/>
    <x v="29"/>
    <s v="BHP General Plant - State Wide-SD"/>
    <n v="734.36"/>
    <n v="550.69251767640003"/>
    <x v="7"/>
    <s v="BHP Gen Plant Other-SD Tax District 0399"/>
  </r>
  <r>
    <s v="BH Power Inc."/>
    <x v="14"/>
    <s v="BHP Electric Distribution - Mass-WY"/>
    <n v="692.82"/>
    <n v="551.30670682920004"/>
    <x v="7"/>
    <s v="BHP Elec Distribution-WY-Crook County"/>
  </r>
  <r>
    <s v="BH Power Inc."/>
    <x v="11"/>
    <s v="BHP Electric Substations-WY"/>
    <n v="2360.94"/>
    <n v="563.42072794619992"/>
    <x v="7"/>
    <s v="BHP Elec Sub - WY 32 - BARBER CREEK (PRECORP) (T)"/>
  </r>
  <r>
    <s v="BH Power Inc."/>
    <x v="31"/>
    <s v="BHP General Plant-Land/Buildings-SD"/>
    <n v="2839.81"/>
    <n v="620.48863085929997"/>
    <x v="7"/>
    <s v="BHP Gen Plant Land/Buildings-SD-Rapid City Service Center"/>
  </r>
  <r>
    <s v="BH Power Inc."/>
    <x v="30"/>
    <s v="BHP Electric Substations-SD"/>
    <n v="655.36"/>
    <n v="670.50482745620002"/>
    <x v="7"/>
    <s v="BHP Elec Sub - SD 77 - 38TH STREET SUB (D)"/>
  </r>
  <r>
    <s v="BH Power Inc."/>
    <x v="48"/>
    <s v="BHP Electric Transmission Lines-SD"/>
    <n v="735.98"/>
    <n v="670.55999632580006"/>
    <x v="7"/>
    <s v="BHP Elec T Line-SD 1.03-LANGE- SOUTH RAPID CITY - 230KV"/>
  </r>
  <r>
    <s v="BH Power Inc."/>
    <x v="11"/>
    <s v="BHP Electric Substations-WY"/>
    <n v="9681.57"/>
    <n v="719.51511289140001"/>
    <x v="7"/>
    <s v="BHP Elec Sub - WY 27 - WYODAK 230KV SUB (D)"/>
  </r>
  <r>
    <s v="BH Power Inc."/>
    <x v="23"/>
    <s v="BHP Electric Distribution - Mass-WY"/>
    <n v="5920.76"/>
    <n v="721.26852259759994"/>
    <x v="7"/>
    <s v="BHP Elec Distribution-WY-Crook County"/>
  </r>
  <r>
    <s v="BH Power Inc."/>
    <x v="23"/>
    <s v="BHP Electric Distribution - Mass-MT"/>
    <n v="-1325.74"/>
    <n v="722.27819435460003"/>
    <x v="7"/>
    <s v="BHP Elec Distribution-MT-Powder River County"/>
  </r>
  <r>
    <s v="BH Power Inc."/>
    <x v="21"/>
    <s v="BHP Electric Substations-SD"/>
    <n v="4018.61"/>
    <n v="723.81487333450002"/>
    <x v="7"/>
    <s v="BHP Elec Sub - SD 101- BIG BEND SUB (BHE) (D)"/>
  </r>
  <r>
    <s v="BH Power Inc."/>
    <x v="32"/>
    <s v="BHP Electric Transmission Lines-WY"/>
    <n v="2981.64"/>
    <n v="729.33231134280004"/>
    <x v="7"/>
    <s v="BHP Elec T Line-WY 1.09-OSAGE 230KV SUB TO 69KV SUB - 69KV"/>
  </r>
  <r>
    <s v="BH Power Inc."/>
    <x v="30"/>
    <s v="BHP Electric Substations-SD"/>
    <n v="724.67"/>
    <n v="741.53352600789992"/>
    <x v="7"/>
    <s v="BHP Elec Sub - SD 39 - ROBBINSDALE SUB (D)"/>
  </r>
  <r>
    <s v="BH Power Inc."/>
    <x v="21"/>
    <s v="BHP Electric Substations-WY"/>
    <n v="3220.7200000000003"/>
    <n v="748.78441090679996"/>
    <x v="7"/>
    <s v="BHP Elec Sub - WY 35 - CLOVIS POINT (PRECORP) (D)"/>
  </r>
  <r>
    <s v="BH Power Inc."/>
    <x v="12"/>
    <s v="BHP Electric Substations-SD"/>
    <n v="25766.83"/>
    <n v="761.36086952300002"/>
    <x v="7"/>
    <s v="BHP Elec Sub - SD 87 - SUNDANCE HILL SUB (D)"/>
  </r>
  <r>
    <s v="BH Power Inc."/>
    <x v="47"/>
    <s v="BHP Electric Substations-WY"/>
    <n v="9990.8700000000008"/>
    <n v="764.36179994610006"/>
    <x v="7"/>
    <s v="BHP Elec Sub - WY 07 - OSAGE 230KV SUB (T)"/>
  </r>
  <r>
    <s v="BH Power Inc."/>
    <x v="45"/>
    <s v="BHP General Plant - State Wide-SD"/>
    <n v="31216.43"/>
    <n v="782.69017371860002"/>
    <x v="7"/>
    <s v="BHP Gen Plant Other-SD Tax District 0299"/>
  </r>
  <r>
    <s v="BH Power Inc."/>
    <x v="30"/>
    <s v="BHP Electric Substations-WY"/>
    <n v="2089.16"/>
    <n v="806.26999930679995"/>
    <x v="7"/>
    <s v="BHP Elec Sub - WY 27 - WYODAK 230KV SUB (D)"/>
  </r>
  <r>
    <s v="BH Power Inc."/>
    <x v="29"/>
    <s v="BHP General Plant-Land/Buildings-SD"/>
    <n v="1879.25"/>
    <n v="826.10580298750006"/>
    <x v="7"/>
    <s v="BHP Gen Plant Land/Buildings-SD-RC General Office Parking Lot"/>
  </r>
  <r>
    <s v="BH Power Inc."/>
    <x v="31"/>
    <s v="BHP Electric Distribution - Mass-SD"/>
    <n v="3254.33"/>
    <n v="828.63494780880001"/>
    <x v="7"/>
    <s v="BHP Elec Distribution-SD-Lawrence County"/>
  </r>
  <r>
    <s v="BH Power Inc."/>
    <x v="25"/>
    <s v="BHP Electric Substations-WY"/>
    <n v="23014.99"/>
    <n v="828.71984737169998"/>
    <x v="7"/>
    <s v="BHP Elec Sub - WY 02 - NSI 69KV SUB (D)"/>
  </r>
  <r>
    <s v="BH Power Inc."/>
    <x v="2"/>
    <s v="BHP Electric Distribution - Mass-MT"/>
    <n v="-3570.13"/>
    <n v="845.46097857339998"/>
    <x v="7"/>
    <s v="BHP Elec Distribution-MT-Powder River County"/>
  </r>
  <r>
    <s v="BH Power Inc."/>
    <x v="38"/>
    <s v="BHP Electric Substations-SD"/>
    <n v="8345.7000000000007"/>
    <n v="845.74005179400001"/>
    <x v="7"/>
    <s v="BHP Elec Sub - SD 37 - RC 230/69-24.9 LANGE SUB (D)"/>
  </r>
  <r>
    <s v="BH Power Inc."/>
    <x v="31"/>
    <s v="BHP General Plant - State Wide-WY"/>
    <n v="1817.49"/>
    <n v="854.78034136859992"/>
    <x v="7"/>
    <s v="BHP Gen Plant Other-WY Tax District 0701"/>
  </r>
  <r>
    <s v="BH Power Inc."/>
    <x v="35"/>
    <s v="BHP General Plant - State Wide-SD"/>
    <n v="46541.15"/>
    <n v="863.75309860310006"/>
    <x v="7"/>
    <s v="BHP Gen Plant Other-SD Tax District 0513"/>
  </r>
  <r>
    <s v="BH Power Inc."/>
    <x v="31"/>
    <s v="BHP General Plant - State Wide-WY"/>
    <n v="1720.57"/>
    <n v="871.04759549249991"/>
    <x v="7"/>
    <s v="BHP Gen Plant Other-WY Tax District 0901"/>
  </r>
  <r>
    <s v="BH Power Inc."/>
    <x v="21"/>
    <s v="BHP Electric Substations-SD"/>
    <n v="828.08"/>
    <n v="873.78755660239995"/>
    <x v="7"/>
    <s v="BHP Elec Sub - SD 79 - 26/12KV RURAL EBF (D)"/>
  </r>
  <r>
    <s v="BH Power Inc."/>
    <x v="35"/>
    <s v="BHP General Plant - State Wide-SD"/>
    <n v="32477.63"/>
    <n v="880.47449570050003"/>
    <x v="7"/>
    <s v="BHP Gen Plant Other-SD Tax District 0501"/>
  </r>
  <r>
    <s v="BH Power Inc."/>
    <x v="21"/>
    <s v="BHP Electric Substations-SD"/>
    <n v="837.11"/>
    <n v="883.55279378730006"/>
    <x v="7"/>
    <s v="BHP Elec Sub - SD 19 - BF NISLAND 24.9KV SUB (D)"/>
  </r>
  <r>
    <s v="BH Power Inc."/>
    <x v="29"/>
    <s v="BHP General Plant - State Wide-SD"/>
    <n v="996.75"/>
    <n v="900.31663952010001"/>
    <x v="7"/>
    <s v="BHP Gen Plant Other-SD Tax District 0439"/>
  </r>
  <r>
    <s v="BH Power Inc."/>
    <x v="22"/>
    <s v="BHP Electric 69KV Distrib Lines-SD"/>
    <n v="2556.11"/>
    <n v="911.87808165060005"/>
    <x v="7"/>
    <s v="BHP Elec 69KV D Line-SD 3.43-LANGE SUB TO LANGE CT 69KV LINE-Pennington SD"/>
  </r>
  <r>
    <s v="BH Power Inc."/>
    <x v="58"/>
    <s v="BHP General Plant-Land/Buildings-WY"/>
    <n v="57973.1"/>
    <n v="942.53187737899998"/>
    <x v="7"/>
    <s v="BHP Gen Plant Land/Buildings-WY-Ns Complex General Plant Assets"/>
  </r>
  <r>
    <s v="BH Power Inc."/>
    <x v="52"/>
    <s v="BHP General Plant - State Wide-SD"/>
    <n v="6463.21"/>
    <n v="956.09308974919998"/>
    <x v="7"/>
    <s v="BHP Gen Plant Other-SD Tax District 0599"/>
  </r>
  <r>
    <s v="BH Power Inc."/>
    <x v="42"/>
    <s v="BHP General Plant - State Wide-SD"/>
    <n v="39318.61"/>
    <n v="970.277134553"/>
    <x v="7"/>
    <s v="BHP Gen Plant Other-SD Tax District 0513"/>
  </r>
  <r>
    <s v="BH Power Inc."/>
    <x v="27"/>
    <s v="BHP Elec Gen-Neil Simpson CT"/>
    <n v="976.38"/>
    <n v="976.38"/>
    <x v="7"/>
    <s v="BHP Elec Gen-Other-Neil Simpson CT Unit 1"/>
  </r>
  <r>
    <s v="BH Power Inc."/>
    <x v="14"/>
    <s v="BHP Electric Distribution - Mass-MT"/>
    <n v="2977.31"/>
    <n v="984.3272086298"/>
    <x v="7"/>
    <s v="BHP Elec Distribution-MT-Carter County"/>
  </r>
  <r>
    <s v="BH Power Inc."/>
    <x v="31"/>
    <s v="BHP General Plant-Land/Buildings-SD"/>
    <n v="3897.56"/>
    <n v="992.41761812159996"/>
    <x v="7"/>
    <s v="BHP Gen Plant Land/Buildings-SD-Sturgis Office"/>
  </r>
  <r>
    <s v="BH Power Inc."/>
    <x v="58"/>
    <s v="BHP General Plant - State Wide-SD"/>
    <n v="64431.23"/>
    <n v="1047.5287361507001"/>
    <x v="7"/>
    <s v="BHP Gen Plant Other-SD Tax District 0513"/>
  </r>
  <r>
    <s v="BH Power Inc."/>
    <x v="35"/>
    <s v="BHP Electric Substations-SD"/>
    <n v="5180.37"/>
    <n v="1052.2600142613001"/>
    <x v="7"/>
    <s v="BHP Elec Sub - SD 45 - MOBILE SUB-CAMPBELL ST (D)"/>
  </r>
  <r>
    <s v="BH Power Inc."/>
    <x v="68"/>
    <s v="BHP Elec Gen-WYGen 3"/>
    <n v="134946.62"/>
    <n v="1060.0205442281999"/>
    <x v="7"/>
    <s v="BHP Elec Gen-Steam-WYGEN 3 Unit 1"/>
  </r>
  <r>
    <s v="BH Power Inc."/>
    <x v="52"/>
    <s v="BHP General Plant-Land/Buildings-SD"/>
    <n v="2543.08"/>
    <n v="1070.7061060840001"/>
    <x v="7"/>
    <s v="BHP Gen Plant Land/Buildings-SD-Deadwood Office/Service Center"/>
  </r>
  <r>
    <s v="BH Power Inc."/>
    <x v="52"/>
    <s v="BHP General Plant-Land/Buildings-SD"/>
    <n v="2543.08"/>
    <n v="1070.7061060840001"/>
    <x v="7"/>
    <s v="BHP Gen Plant Land/Buildings-SD-Hot Springs Office"/>
  </r>
  <r>
    <s v="BH Power Inc."/>
    <x v="22"/>
    <s v="BHP Electric 69KV Distrib Lines-WY"/>
    <n v="2811.13"/>
    <n v="1113.7699027791"/>
    <x v="7"/>
    <s v="BHP Elec 69KV D Line-WY 3.41-NSC CT#1 69KV TIE LINE-Campbell WY"/>
  </r>
  <r>
    <s v="BH Power Inc."/>
    <x v="22"/>
    <s v="BHP Electric 69KV Distrib Lines-SD"/>
    <n v="2368.2000000000003"/>
    <n v="1125.1585096140002"/>
    <x v="7"/>
    <s v="BHP Elec 69KV D Line-SD 3.37-SPRUCE GULCH TAP LINE-Lawrence SD"/>
  </r>
  <r>
    <s v="BH Power Inc."/>
    <x v="47"/>
    <s v="BHP Electric Substations-SD"/>
    <n v="30521.16"/>
    <n v="1130.1222441004002"/>
    <x v="7"/>
    <s v="BHP Elec Sub - SD 16 - YELLOW CREEK SUB (T)"/>
  </r>
  <r>
    <s v="BH Power Inc."/>
    <x v="50"/>
    <s v="BHP Elec Gen-Wyodak Plant"/>
    <n v="3988.55"/>
    <n v="1143.520039623"/>
    <x v="7"/>
    <s v="BHP Elec Gen-Steam-WYODAK 1 Joint Plant Unit 1"/>
  </r>
  <r>
    <s v="BH Power Inc."/>
    <x v="55"/>
    <s v="BHP Electric 69KV Distrib Lines-SD"/>
    <n v="20455.98"/>
    <n v="1163.6353539030001"/>
    <x v="7"/>
    <s v="BHP Elec 69KV D Line-SD 3.09-SUNDANCE HILL-STURGIS-Meade SD"/>
  </r>
  <r>
    <s v="BH Power Inc."/>
    <x v="52"/>
    <s v="BHP General Plant - State Wide-SD"/>
    <n v="7898.97"/>
    <n v="1168.4829416243999"/>
    <x v="7"/>
    <s v="BHP Gen Plant Other-SD Tax District 0299"/>
  </r>
  <r>
    <s v="BH Power Inc."/>
    <x v="53"/>
    <s v="BHP General Plant-Land/Buildings-WY"/>
    <n v="1506.26"/>
    <n v="1184.3935063912002"/>
    <x v="7"/>
    <s v="BHP Gen Plant Land/Buildings-WY-Upton Office"/>
  </r>
  <r>
    <s v="BH Power Inc."/>
    <x v="29"/>
    <s v="BHP General Plant - State Wide-SD"/>
    <n v="6686.35"/>
    <n v="1187.0875311604"/>
    <x v="7"/>
    <s v="BHP Gen Plant Other-SD Tax District 0699"/>
  </r>
  <r>
    <s v="BH Power Inc."/>
    <x v="54"/>
    <s v="BHP Electric Substations-SD"/>
    <n v="10147.89"/>
    <n v="1199.6999953818001"/>
    <x v="7"/>
    <s v="BHP Elec Sub - SD 01 - RC 230/69KV LANGE SUB (T)"/>
  </r>
  <r>
    <s v="BH Power Inc."/>
    <x v="10"/>
    <s v="BHP Electric Substations-WY"/>
    <n v="8191.34"/>
    <n v="1261.7142299484001"/>
    <x v="7"/>
    <s v="BHP Elec Sub - WY 16 - COLONY 69/24.9 SUB (D)"/>
  </r>
  <r>
    <s v="BH Power Inc."/>
    <x v="26"/>
    <s v="BHP Electric Distribution - Mass-MT"/>
    <n v="1485.45"/>
    <n v="1271.9918782154"/>
    <x v="7"/>
    <s v="BHP Elec Distribution-MT-Powder River County"/>
  </r>
  <r>
    <s v="BH Power Inc."/>
    <x v="21"/>
    <s v="BHP Electric Distribution - Mass-SD"/>
    <n v="27679.22"/>
    <n v="1291.2018443516001"/>
    <x v="7"/>
    <s v="BHP Elec Distribution-SD-Lawrence County"/>
  </r>
  <r>
    <s v="BH Power Inc."/>
    <x v="51"/>
    <s v="BHP General Plant - State Wide-SD"/>
    <n v="14194.630000000001"/>
    <n v="1293.7926885969"/>
    <x v="7"/>
    <s v="BHP Gen Plant Other-SD Tax District 0298"/>
  </r>
  <r>
    <s v="BH Power Inc."/>
    <x v="29"/>
    <s v="BHP Elec Gen-Wyodak Plant"/>
    <n v="2983.32"/>
    <n v="1338.1654707028001"/>
    <x v="7"/>
    <s v="BHP Elec Gen-Steam-WYODAK 1 Joint Plant Unit 1"/>
  </r>
  <r>
    <s v="BH Power Inc."/>
    <x v="44"/>
    <s v="BHP Electric Transmission Lines-WY"/>
    <n v="3913.64"/>
    <n v="1358.4878058316001"/>
    <x v="7"/>
    <s v="BHP Elec T Line-WY 1.09-OSAGE 230KV SUB TO 69KV SUB - 69KV"/>
  </r>
  <r>
    <s v="BH Power Inc."/>
    <x v="34"/>
    <s v="BHP General Plant - State Wide-SD"/>
    <n v="14161.75"/>
    <n v="1362.5411955474999"/>
    <x v="7"/>
    <s v="BHP Gen Plant Other-SD Tax District 0612"/>
  </r>
  <r>
    <s v="BH Power Inc."/>
    <x v="13"/>
    <s v="BHP Electric Distribution - Mass-MT"/>
    <n v="10656.42"/>
    <n v="1364.7872541971001"/>
    <x v="7"/>
    <s v="BHP Elec Distribution-MT-Powder River County"/>
  </r>
  <r>
    <s v="BH Power Inc."/>
    <x v="52"/>
    <s v="BHP General Plant - State Wide-SD"/>
    <n v="9334.7199999999993"/>
    <n v="1380.8713142144002"/>
    <x v="7"/>
    <s v="BHP Gen Plant Other-SD Tax District 0527"/>
  </r>
  <r>
    <s v="BH Power Inc."/>
    <x v="21"/>
    <s v="BHP Electric Substations-SD"/>
    <n v="1312.02"/>
    <n v="1386.0246303069"/>
    <x v="7"/>
    <s v="BHP Elec Sub - SD 54 - ST ONGE SUB (D)"/>
  </r>
  <r>
    <s v="BH Power Inc."/>
    <x v="49"/>
    <s v="BHP General Plant - State Wide-SD"/>
    <n v="27732.54"/>
    <n v="1401.0426516174"/>
    <x v="7"/>
    <s v="BHP Gen Plant Other-SD Tax District 0299"/>
  </r>
  <r>
    <s v="BH Power Inc."/>
    <x v="21"/>
    <s v="BHP Electric Substations-SD"/>
    <n v="1340.54"/>
    <n v="1408.1085379438002"/>
    <x v="7"/>
    <s v="BHP Elec Sub - SD 63 - VALE SUB (D)"/>
  </r>
  <r>
    <s v="BH Power Inc."/>
    <x v="41"/>
    <s v="BHP Elec Gen-Ben French CT"/>
    <n v="1104.76"/>
    <n v="1420.5453717319999"/>
    <x v="7"/>
    <s v="BHP Elec Gen-Other-Ben French CT Unit 4"/>
  </r>
  <r>
    <s v="BH Power Inc."/>
    <x v="53"/>
    <s v="BHP General Plant - State Wide-SD"/>
    <n v="1456.84"/>
    <n v="1441.4173381608"/>
    <x v="7"/>
    <s v="BHP Gen Plant Other-SD Tax District 0439"/>
  </r>
  <r>
    <s v="BH Power Inc."/>
    <x v="51"/>
    <s v="BHP General Plant-Land/Buildings-SD"/>
    <n v="1564.99"/>
    <n v="1564.99"/>
    <x v="7"/>
    <s v="BHP Gen Plant Land/Buildings-SD-Custer Warehouse"/>
  </r>
  <r>
    <s v="BH Power Inc."/>
    <x v="31"/>
    <s v="BHP General Plant - State Wide-SD"/>
    <n v="4852.47"/>
    <n v="1566.4889884909001"/>
    <x v="7"/>
    <s v="BHP Gen Plant Other-SD Tax District 0326"/>
  </r>
  <r>
    <s v="BH Power Inc."/>
    <x v="11"/>
    <s v="BHP Electric Substations-WY"/>
    <n v="7185.59"/>
    <n v="1573.1906555592"/>
    <x v="7"/>
    <s v="BHP Elec Sub - WY 38 - SHERIDAN SUB (PRECORP) (T)"/>
  </r>
  <r>
    <s v="BH Power Inc."/>
    <x v="55"/>
    <s v="BHP Electric 69KV Distrib Lines-SD"/>
    <n v="9536.81"/>
    <n v="1584.0999040375002"/>
    <x v="7"/>
    <s v="BHP Elec 69KV D Line-SD 3.50-SUNDANCE HILL 69 -SUNDANCE HILL 4160-Butte SD"/>
  </r>
  <r>
    <s v="BH Power Inc."/>
    <x v="21"/>
    <s v="BHP Electric Substations-WY"/>
    <n v="3254.85"/>
    <n v="1591.0462784325"/>
    <x v="7"/>
    <s v="BHP Elec Sub - WY 25 - CITY OF GILLETTE (CITY OWNED) (D)"/>
  </r>
  <r>
    <s v="BH Power Inc."/>
    <x v="50"/>
    <s v="BHP General Plant - State Wide-SD"/>
    <n v="45263.35"/>
    <n v="1621.4698923170001"/>
    <x v="7"/>
    <s v="BHP Gen Plant Other-SD Tax District 0100"/>
  </r>
  <r>
    <s v="BH Power Inc."/>
    <x v="31"/>
    <s v="BHP General Plant - State Wide-SD"/>
    <n v="7521.9000000000005"/>
    <n v="1643.5090490069999"/>
    <x v="7"/>
    <s v="BHP Gen Plant Other-SD Tax District 0397"/>
  </r>
  <r>
    <s v="BH Power Inc."/>
    <x v="32"/>
    <s v="BHP Electric Transmission Lines-WY"/>
    <n v="145377.26"/>
    <n v="1696.0699716967999"/>
    <x v="7"/>
    <s v="BHP Elec T Line-WY 1.24 CORRIEDALE TIE LINE"/>
  </r>
  <r>
    <s v="BH Power Inc."/>
    <x v="44"/>
    <s v="BHP Electric Transmission Lines-WY"/>
    <n v="145377.26999999999"/>
    <n v="1696.0700883636"/>
    <x v="7"/>
    <s v="BHP Elec T Line-WY 1.24 CORRIEDALE TIE LINE"/>
  </r>
  <r>
    <s v="BH Power Inc."/>
    <x v="31"/>
    <s v="BHP General Plant - State Wide-SD"/>
    <n v="3673.7200000000003"/>
    <n v="1727.7804200808"/>
    <x v="7"/>
    <s v="BHP Gen Plant Other-SD Tax District 0398"/>
  </r>
  <r>
    <s v="BH Power Inc."/>
    <x v="22"/>
    <s v="BHP Electric Substations-WY"/>
    <n v="28864.34"/>
    <n v="1755.742754916"/>
    <x v="7"/>
    <s v="BHP Elec Sub - WY 02 - NSI 69KV SUB (D)"/>
  </r>
  <r>
    <s v="BH Power Inc."/>
    <x v="31"/>
    <s v="BHP General Plant - State Wide-SD"/>
    <n v="5452.4000000000005"/>
    <n v="1780.315794184"/>
    <x v="7"/>
    <s v="BHP Gen Plant Other-SD Tax District 0131"/>
  </r>
  <r>
    <s v="BH Power Inc."/>
    <x v="24"/>
    <s v="BHP Electric Transmission Lines-WY"/>
    <n v="68238.09"/>
    <n v="1820.2756164624"/>
    <x v="7"/>
    <s v="BHP Elec T Line-WY 1.15 TECKLA-OSAGE 230KV"/>
  </r>
  <r>
    <s v="BH Power Inc."/>
    <x v="53"/>
    <s v="BHP General Plant - State Wide-SD"/>
    <n v="28485.200000000001"/>
    <n v="1847.1857844612"/>
    <x v="7"/>
    <s v="BHP Gen Plant Other-SD Tax District 0199"/>
  </r>
  <r>
    <s v="BH Power Inc."/>
    <x v="22"/>
    <s v="BHP Electric 69KV Distrib Lines-SD"/>
    <n v="1486.74"/>
    <n v="1850.2414775484001"/>
    <x v="7"/>
    <s v="BHP Elec 69KV D Line-SD 3.14-CEMENT PLANT-Pennington SD"/>
  </r>
  <r>
    <s v="BH Power Inc."/>
    <x v="53"/>
    <s v="BHP General Plant - Tower Sites-SD"/>
    <n v="78345.509999999995"/>
    <n v="1854.3700931420001"/>
    <x v="7"/>
    <s v="BHP Gen Plant Tower Sites-SD-Skyline Drive Communication Site"/>
  </r>
  <r>
    <s v="BH Power Inc."/>
    <x v="41"/>
    <s v="BHP Elec Gen-Prairie Gen-Cheyenne"/>
    <n v="19459.27"/>
    <n v="1856.5899925143999"/>
    <x v="7"/>
    <s v="BHP Elec Gen-Other-CPGS Common"/>
  </r>
  <r>
    <s v="BH Power Inc."/>
    <x v="29"/>
    <s v="BHP General Plant-Land/Buildings-SD"/>
    <n v="11962.49"/>
    <n v="1914.4857518425999"/>
    <x v="7"/>
    <s v="BHP Gen Plant Land/Buildings-SD-Rapid City Truck Barn"/>
  </r>
  <r>
    <s v="BH Power Inc."/>
    <x v="30"/>
    <s v="BHP Electric Substations-SD"/>
    <n v="30034.240000000002"/>
    <n v="1976.3575111552002"/>
    <x v="7"/>
    <s v="BHP Elec Sub - SD 94 - SOUTH RAPID CITY SUB 12.47KV (D)"/>
  </r>
  <r>
    <s v="BH Power Inc."/>
    <x v="14"/>
    <s v="BHP Electric Distribution - Mass-MT"/>
    <n v="3646.08"/>
    <n v="2023.4304205718001"/>
    <x v="7"/>
    <s v="BHP Elec Distribution-MT-Powder River County"/>
  </r>
  <r>
    <s v="BH Power Inc."/>
    <x v="37"/>
    <s v="BHP Electric Distribution - Mass-WY"/>
    <n v="5071.63"/>
    <n v="2036.3867155604"/>
    <x v="7"/>
    <s v="BHP Elec Distribution-WY-Crook County"/>
  </r>
  <r>
    <s v="BH Power Inc."/>
    <x v="26"/>
    <s v="BHP Electric Distribution - Mass-WY"/>
    <n v="2100.2600000000002"/>
    <n v="2104.3192810543001"/>
    <x v="7"/>
    <s v="BHP Elec Distribution-WY-Campbell County"/>
  </r>
  <r>
    <s v="BH Power Inc."/>
    <x v="52"/>
    <s v="BHP General Plant - State Wide-SD"/>
    <n v="12081.49"/>
    <n v="2130.0328791688003"/>
    <x v="7"/>
    <s v="BHP Gen Plant Other-SD Tax District 0699"/>
  </r>
  <r>
    <s v="BH Power Inc."/>
    <x v="11"/>
    <s v="BHP Electric Substations-WY"/>
    <n v="8960.2100000000009"/>
    <n v="2200.9516476203003"/>
    <x v="7"/>
    <s v="BHP Elec Sub - WY 34 - ANTELOPE SUB (PACIFICORP) (T)"/>
  </r>
  <r>
    <s v="BH Power Inc."/>
    <x v="34"/>
    <s v="BHP General Plant - State Wide-SD"/>
    <n v="7992"/>
    <n v="2245.28262984"/>
    <x v="7"/>
    <s v="BHP Gen Plant Other-SD Tax District 0260"/>
  </r>
  <r>
    <s v="BH Power Inc."/>
    <x v="34"/>
    <s v="BHP General Plant - State Wide-SD"/>
    <n v="3107.53"/>
    <n v="2255.3429229069002"/>
    <x v="7"/>
    <s v="BHP Gen Plant Other-SD Tax District 0398"/>
  </r>
  <r>
    <s v="BH Power Inc."/>
    <x v="31"/>
    <s v="BHP General Plant - State Wide-WY"/>
    <n v="4836.66"/>
    <n v="2274.7205684124001"/>
    <x v="7"/>
    <s v="BHP Gen Plant Other-WY Tax District 0798"/>
  </r>
  <r>
    <s v="BH Power Inc."/>
    <x v="35"/>
    <s v="BHP General Plant - State Wide-SD"/>
    <n v="6474.6900000000005"/>
    <n v="2281.4161354196999"/>
    <x v="7"/>
    <s v="BHP Gen Plant Other-SD Tax District 0527"/>
  </r>
  <r>
    <s v="BH Power Inc."/>
    <x v="35"/>
    <s v="BHP General Plant - State Wide-SD"/>
    <n v="9255.93"/>
    <n v="2340.5420208977998"/>
    <x v="7"/>
    <s v="BHP Gen Plant Other-SD Tax District 0100"/>
  </r>
  <r>
    <s v="BH Power Inc."/>
    <x v="36"/>
    <s v="BHP General Plant-Land/Buildings-SD"/>
    <n v="105495.51000000001"/>
    <n v="2358.8328506181997"/>
    <x v="7"/>
    <s v="BHP Gen Plant Land/Buildings-SD-Rapid City Service Center"/>
  </r>
  <r>
    <s v="BH Power Inc."/>
    <x v="28"/>
    <s v="BHP General Plant - Tower Sites-SD"/>
    <n v="6758.14"/>
    <n v="2402.5275159203998"/>
    <x v="7"/>
    <s v="BHP Gen Plant Tower Sites-SD-Keystone Control Plant Communication Site"/>
  </r>
  <r>
    <s v="BH Power Inc."/>
    <x v="55"/>
    <s v="BHP Electric 69KV Distrib Lines-SD"/>
    <n v="3680.21"/>
    <n v="2420.0649144500999"/>
    <x v="7"/>
    <s v="BHP Elec 69KV D Line-SD 3.37-SPRUCE GULCH TAP LINE-Lawrence SD"/>
  </r>
  <r>
    <s v="BH Power Inc."/>
    <x v="11"/>
    <s v="BHP Electric Substations-WY"/>
    <n v="5762.13"/>
    <n v="2464.3017034566001"/>
    <x v="7"/>
    <s v="BHP Elec Sub - WY 33 - SHERIDAN (MDU)"/>
  </r>
  <r>
    <s v="BH Power Inc."/>
    <x v="35"/>
    <s v="BHP General Plant - State Wide-SD"/>
    <n v="9796.92"/>
    <n v="2477.3418700632001"/>
    <x v="7"/>
    <s v="BHP Gen Plant Other-SD Tax District 0125"/>
  </r>
  <r>
    <s v="BH Power Inc."/>
    <x v="30"/>
    <s v="BHP Electric Substations-SD"/>
    <n v="4000"/>
    <n v="2482.7465999999999"/>
    <x v="7"/>
    <s v="BHP Elec Sub - SD 30 - FOURTH ST SUB (D)"/>
  </r>
  <r>
    <s v="BH Power Inc."/>
    <x v="59"/>
    <s v="BHP Electric Distribution - Mass-SD"/>
    <n v="27353.38"/>
    <n v="2489.0426958039998"/>
    <x v="7"/>
    <s v="BHP Elec Distribution-SD-Pennington County"/>
  </r>
  <r>
    <s v="BH Power Inc."/>
    <x v="21"/>
    <s v="BHP Electric Substations-SD"/>
    <n v="4521.6099999999997"/>
    <n v="2539.5681345929997"/>
    <x v="7"/>
    <s v="BHP Elec Sub - SD 29 - DENVER ST SUB (D) RETIRED (EXCEPT LAND)"/>
  </r>
  <r>
    <s v="BH Power Inc."/>
    <x v="36"/>
    <s v="BHP General Plant - State Wide-SD"/>
    <n v="3218.38"/>
    <n v="2604.2369813129999"/>
    <x v="7"/>
    <s v="BHP Gen Plant Other-SD Tax District 0399"/>
  </r>
  <r>
    <s v="BH Power Inc."/>
    <x v="52"/>
    <s v="BHP General Plant - Tower Sites-SD"/>
    <n v="6422.81"/>
    <n v="2704.1783527130001"/>
    <x v="7"/>
    <s v="BHP Gen Plant Tower Sites-SD-Dinosaur Hill Communication Site"/>
  </r>
  <r>
    <s v="BH Power Inc."/>
    <x v="36"/>
    <s v="BHP General Plant - State Wide-SD"/>
    <n v="5845.71"/>
    <n v="2705.2807038573001"/>
    <x v="7"/>
    <s v="BHP Gen Plant Other-SD Tax District 0298"/>
  </r>
  <r>
    <s v="BH Power Inc."/>
    <x v="36"/>
    <s v="BHP General Plant - State Wide-WY"/>
    <n v="5845.71"/>
    <n v="2705.2807038573001"/>
    <x v="7"/>
    <s v="BHP Gen Plant Other-WY Tax District 0799"/>
  </r>
  <r>
    <s v="BH Power Inc."/>
    <x v="21"/>
    <s v="BHP Electric Substations-WY"/>
    <n v="20228.760000000002"/>
    <n v="2755.4490130068002"/>
    <x v="7"/>
    <s v="BHP Elec Sub - WY 21 - SCADA CONTROL TOWER (TOWER to ADMIN. BLDG.) (T&amp;D)"/>
  </r>
  <r>
    <s v="BH Power Inc."/>
    <x v="36"/>
    <s v="BHP Elec Gen-Wyodak Plant"/>
    <n v="11456.84"/>
    <n v="2806.3236080382003"/>
    <x v="7"/>
    <s v="BHP Elec Gen-Steam-WYODAK 1 Joint Plant Unit 1"/>
  </r>
  <r>
    <s v="BH Power Inc."/>
    <x v="36"/>
    <s v="BHP General Plant - State Wide-SD"/>
    <n v="8473.02"/>
    <n v="2806.3236572274"/>
    <x v="7"/>
    <s v="BHP Gen Plant Other-SD Tax District 0406"/>
  </r>
  <r>
    <s v="BH Power Inc."/>
    <x v="22"/>
    <s v="BHP Electric 69KV Distrib Lines-SD"/>
    <n v="18069.920000000002"/>
    <n v="2830.4265277612999"/>
    <x v="7"/>
    <s v="BHP Elec 69KV D Line-SD 3.46-MINNEKAHTA-EDGEMONT-Fall River SD"/>
  </r>
  <r>
    <s v="BH Power Inc."/>
    <x v="56"/>
    <s v="BHP General Plant-Land/Buildings-WY"/>
    <n v="113405.45"/>
    <n v="2836.1141331990002"/>
    <x v="7"/>
    <s v="BHP Gen Plant Land/Buildings-WY-Ns Complex General Plant Assets"/>
  </r>
  <r>
    <s v="BH Power Inc."/>
    <x v="21"/>
    <s v="BHP Electric 69KV Distrib Lines-SD"/>
    <n v="20893.07"/>
    <n v="2845.9376210000996"/>
    <x v="7"/>
    <s v="BHP Elec 69KV D Line-SD 3.50-SUNDANCE HILL 69 -SUNDANCE HILL 4160-Butte SD"/>
  </r>
  <r>
    <s v="BH Power Inc."/>
    <x v="21"/>
    <s v="BHP Electric Substations-SD"/>
    <n v="5807.64"/>
    <n v="3001.7860011108"/>
    <x v="7"/>
    <s v="BHP Elec Sub - SD 82 - SLY HILL REPEATER SITE (D)"/>
  </r>
  <r>
    <s v="BH Power Inc."/>
    <x v="28"/>
    <s v="BHP General Plant - State Wide-SD"/>
    <n v="4882.1900000000005"/>
    <n v="3043.6447348448"/>
    <x v="7"/>
    <s v="BHP Gen Plant Other-SD Tax District 0406"/>
  </r>
  <r>
    <s v="BH Power Inc."/>
    <x v="52"/>
    <s v="BHP General Plant - State Wide-SD"/>
    <n v="21248.21"/>
    <n v="3143.2162579492001"/>
    <x v="7"/>
    <s v="BHP Gen Plant Other-SD Tax District 0100"/>
  </r>
  <r>
    <s v="BH Power Inc."/>
    <x v="53"/>
    <s v="BHP General Plant - State Wide-WY"/>
    <n v="11029.79"/>
    <n v="3144.6706684237001"/>
    <x v="7"/>
    <s v="BHP Gen Plant Other-WY Tax District 0801"/>
  </r>
  <r>
    <s v="BH Power Inc."/>
    <x v="21"/>
    <s v="BHP Electric Substations-SD"/>
    <n v="3083.4"/>
    <n v="3247.1802676885004"/>
    <x v="7"/>
    <s v="BHP Elec Sub - SD 66 - HOT SPRINGS HYDRO SUB (D)"/>
  </r>
  <r>
    <s v="BH Power Inc."/>
    <x v="35"/>
    <s v="BHP Electric Distribution - Mass-SD"/>
    <n v="12996.69"/>
    <n v="3286.4659820873999"/>
    <x v="7"/>
    <s v="BHP Elec Distribution-SD-Pennington County"/>
  </r>
  <r>
    <s v="BH Power Inc."/>
    <x v="31"/>
    <s v="BHP General Plant - State Wide-SD"/>
    <n v="15043.83"/>
    <n v="3287.0246529098999"/>
    <x v="7"/>
    <s v="BHP Gen Plant Other-SD Tax District 0202"/>
  </r>
  <r>
    <s v="BH Power Inc."/>
    <x v="28"/>
    <s v="BHP General Plant - Tower Sites-SD"/>
    <n v="5698"/>
    <n v="3331.37005894"/>
    <x v="7"/>
    <s v="BHP Gen Plant Tower Sites-SD-Dinosaur Hill Communication Site"/>
  </r>
  <r>
    <s v="BH Power Inc."/>
    <x v="30"/>
    <s v="BHP Electric Substations-SD"/>
    <n v="149225.84"/>
    <n v="3450.1133588672001"/>
    <x v="7"/>
    <s v="BHP Elec Sub - SD 51 - PLUMA SUB (D)"/>
  </r>
  <r>
    <s v="BH Power Inc."/>
    <x v="22"/>
    <s v="BHP Electric Distribution - Mass-MT"/>
    <n v="13371.79"/>
    <n v="3486.1085630760999"/>
    <x v="7"/>
    <s v="BHP Elec Distribution-MT-Carter County"/>
  </r>
  <r>
    <s v="BH Power Inc."/>
    <x v="48"/>
    <s v="BHP Electric Transmission Lines-SD"/>
    <n v="6184.3"/>
    <n v="3588.719976418"/>
    <x v="7"/>
    <s v="BHP Elec T Line-SD 1.06-MINNEKAHTA-OSAGE - 230KV"/>
  </r>
  <r>
    <s v="BH Power Inc."/>
    <x v="55"/>
    <s v="BHP Electric 69KV Distrib Lines-SD"/>
    <n v="2433.4299999999998"/>
    <n v="3706.8865283593"/>
    <x v="7"/>
    <s v="BHP Elec 69KV D Line-SD 3.14-CEMENT PLANT-Pennington SD"/>
  </r>
  <r>
    <s v="BH Power Inc."/>
    <x v="55"/>
    <s v="BHP Electric 69KV Distrib Lines-WY"/>
    <n v="3876.56"/>
    <n v="3713.5149488824004"/>
    <x v="7"/>
    <s v="BHP Elec 69KV D Line-WY 3.24-OSAGE-MOORCROFT FEED-Weston  WY"/>
  </r>
  <r>
    <s v="BH Power Inc."/>
    <x v="27"/>
    <s v="BHP General Plant - State Wide-SD"/>
    <n v="3772.32"/>
    <n v="3772.32"/>
    <x v="7"/>
    <s v="BHP Gen Plant Other-SD Tax District 0599"/>
  </r>
  <r>
    <s v="BH Power Inc."/>
    <x v="27"/>
    <s v="BHP General Plant - State Wide-SD"/>
    <n v="3772.32"/>
    <n v="3772.32"/>
    <x v="7"/>
    <s v="BHP Gen Plant Other-SD Tax District 0699"/>
  </r>
  <r>
    <s v="BH Power Inc."/>
    <x v="59"/>
    <s v="BHP General Plant - State Wide-SD"/>
    <n v="56051.8"/>
    <n v="3851.378592908"/>
    <x v="7"/>
    <s v="BHP Gen Plant Other-SD Tax District 0406"/>
  </r>
  <r>
    <s v="BH Power Inc."/>
    <x v="11"/>
    <s v="BHP Electric Substations-WY"/>
    <n v="23570.78"/>
    <n v="3858.9001588802003"/>
    <x v="7"/>
    <s v="BHP Elec Sub - WY 39 - WYODAK BAGHOUSE SUB (PACIFICORP) (T)"/>
  </r>
  <r>
    <s v="BH Power Inc."/>
    <x v="30"/>
    <s v="BHP Electric Substations-SD"/>
    <n v="4810.6099999999997"/>
    <n v="3908.0799839917004"/>
    <x v="7"/>
    <s v="BHP Elec Sub - SD 64 - EDGEMONT SUB (D)"/>
  </r>
  <r>
    <s v="BH Power Inc."/>
    <x v="22"/>
    <s v="BHP Electric 69KV Distrib Lines-WY"/>
    <n v="5684.81"/>
    <n v="3934.5544386434003"/>
    <x v="7"/>
    <s v="BHP Elec 69KV D Line-WY 3.24-OSAGE-MOORCROFT FEED-Weston  WY"/>
  </r>
  <r>
    <s v="BH Power Inc."/>
    <x v="12"/>
    <s v="BHP Electric Substations-SD"/>
    <n v="135221.79999999999"/>
    <n v="3995.54726858"/>
    <x v="7"/>
    <s v="BHP Elec Sub - SD 88 - SOUTH RAPID CITY SUB (T)"/>
  </r>
  <r>
    <s v="BH Power Inc."/>
    <x v="30"/>
    <s v="BHP Electric Substations-SD"/>
    <n v="8229.02"/>
    <n v="4053.9199726106003"/>
    <x v="7"/>
    <s v="BHP Elec Sub - SD 74 - MOUNTAIN VIEW SUB (D)"/>
  </r>
  <r>
    <s v="BH Power Inc."/>
    <x v="10"/>
    <s v="BHP Electric Distribution - Mass-MT"/>
    <n v="6169.92"/>
    <n v="4177.6753024751997"/>
    <x v="7"/>
    <s v="BHP Elec Distribution-MT-Meters &amp; Transformers"/>
  </r>
  <r>
    <s v="BH Power Inc."/>
    <x v="30"/>
    <s v="BHP Electric Substations-SD"/>
    <n v="4891.46"/>
    <n v="4184.3799889891998"/>
    <x v="7"/>
    <s v="BHP Elec Sub - SD 32 - HILL CITY 69/24.9KV SUB (D)"/>
  </r>
  <r>
    <s v="BH Power Inc."/>
    <x v="31"/>
    <s v="BHP General Plant - State Wide-SD"/>
    <n v="7934.2300000000005"/>
    <n v="4258.1072250818006"/>
    <x v="7"/>
    <s v="BHP Gen Plant Other-SD Tax District 0439"/>
  </r>
  <r>
    <s v="BH Power Inc."/>
    <x v="51"/>
    <s v="BHP General Plant-Land/Buildings-SD"/>
    <n v="47054.92"/>
    <n v="4288.8973829196002"/>
    <x v="7"/>
    <s v="BHP Gen Plant Land/Buildings-SD-Custer Office"/>
  </r>
  <r>
    <s v="BH Power Inc."/>
    <x v="29"/>
    <s v="BHP General Plant-Land/Buildings-SD"/>
    <n v="4793.12"/>
    <n v="4299.1386921789999"/>
    <x v="7"/>
    <s v="BHP Gen Plant Land/Buildings-SD-Belle Fourche Office"/>
  </r>
  <r>
    <s v="BH Power Inc."/>
    <x v="30"/>
    <s v="BHP Electric Substations-MT"/>
    <n v="-4804.95"/>
    <n v="4438.0424293742999"/>
    <x v="7"/>
    <s v="BHP Elec Sub - MT 02 - BELLE CREEK 69/24.9KV SUB (aka Wesco Pump Sub) (D)"/>
  </r>
  <r>
    <s v="BH Power Inc."/>
    <x v="35"/>
    <s v="BHP General Plant - State Wide-WY"/>
    <n v="11074.84"/>
    <n v="4453.2380171020004"/>
    <x v="7"/>
    <s v="BHP Gen Plant Other-WY Tax District 0801"/>
  </r>
  <r>
    <s v="BH Power Inc."/>
    <x v="14"/>
    <s v="BHP Electric Distribution - Mass-WY"/>
    <n v="7281.55"/>
    <n v="4456.5505936439004"/>
    <x v="7"/>
    <s v="BHP Elec Distribution-WY-Campbell County"/>
  </r>
  <r>
    <s v="BH Power Inc."/>
    <x v="27"/>
    <s v="BHP Electric Substations-SD"/>
    <n v="4572.22"/>
    <n v="4572.22"/>
    <x v="7"/>
    <s v="BHP Elec Sub - SD 11 - SYSTEM CONTROL (T)"/>
  </r>
  <r>
    <s v="BH Power Inc."/>
    <x v="31"/>
    <s v="BHP General Plant - State Wide-SD"/>
    <n v="19316.86"/>
    <n v="4601.8274803832001"/>
    <x v="7"/>
    <s v="BHP Gen Plant Other-SD Tax District 0612"/>
  </r>
  <r>
    <s v="BH Power Inc."/>
    <x v="58"/>
    <s v="BHP Elec Gen-Wyodak Plant"/>
    <n v="27633"/>
    <n v="4636.9926984975"/>
    <x v="7"/>
    <s v="BHP Elec Gen-Steam-WYODAK 1 Joint Plant Unit 1"/>
  </r>
  <r>
    <s v="BH Power Inc."/>
    <x v="58"/>
    <s v="BHP Elec Gen-Neil Simpson CT"/>
    <n v="77666.180000000008"/>
    <n v="4690.0213983656004"/>
    <x v="7"/>
    <s v="BHP Elec Gen-Other-Neil Simpson CT Unit 1"/>
  </r>
  <r>
    <s v="BH Power Inc."/>
    <x v="42"/>
    <s v="BHP General Plant - State Wide-SD"/>
    <n v="52039.78"/>
    <n v="4717.4228896154"/>
    <x v="7"/>
    <s v="BHP Gen Plant Other-SD Tax District 0699"/>
  </r>
  <r>
    <s v="BH Power Inc."/>
    <x v="58"/>
    <s v="BHP General Plant - State Wide-SD"/>
    <n v="41211.120000000003"/>
    <n v="4785.7937911440004"/>
    <x v="7"/>
    <s v="BHP Gen Plant Other-SD Tax District 0150"/>
  </r>
  <r>
    <s v="BH Power Inc."/>
    <x v="28"/>
    <s v="BHP General Plant - State Wide-NE"/>
    <n v="60688.99"/>
    <n v="4900.8526021943007"/>
    <x v="7"/>
    <s v="BHP General Plant Other-NE Tax District 711"/>
  </r>
  <r>
    <s v="BH Power Inc."/>
    <x v="35"/>
    <s v="BHP Elec Gen-Neil Simpson II"/>
    <n v="11502.34"/>
    <n v="4904.7944926485998"/>
    <x v="7"/>
    <s v="BHP Elec Gen-Steam-NEIL SIMPSON 2"/>
  </r>
  <r>
    <s v="BH Power Inc."/>
    <x v="29"/>
    <s v="BHP General Plant-Land/Buildings-SD"/>
    <n v="76560.22"/>
    <n v="5021.6215787055999"/>
    <x v="7"/>
    <s v="BHP Gen Plant Land/Buildings-SD-Custer Office"/>
  </r>
  <r>
    <s v="BH Power Inc."/>
    <x v="29"/>
    <s v="BHP General Plant - State Wide-WY"/>
    <n v="6418.81"/>
    <n v="5026.3936199001"/>
    <x v="7"/>
    <s v="BHP Gen Plant Other-WY Tax District 0710"/>
  </r>
  <r>
    <s v="BH Power Inc."/>
    <x v="53"/>
    <s v="BHP General Plant - State Wide-NE"/>
    <n v="114655.27"/>
    <n v="5205.2586803367003"/>
    <x v="7"/>
    <s v="BHP General Plant Other-NE Tax District 711"/>
  </r>
  <r>
    <s v="BH Power Inc."/>
    <x v="30"/>
    <s v="BHP Electric Substations-SD"/>
    <n v="10477.17"/>
    <n v="5269.8666327073997"/>
    <x v="7"/>
    <s v="BHP Elec Sub - SD 24 - CUSTER SUB (D)"/>
  </r>
  <r>
    <s v="BH Power Inc."/>
    <x v="36"/>
    <s v="BHP General Plant - State Wide-SD"/>
    <n v="9064.08"/>
    <n v="5309.5095934068004"/>
    <x v="7"/>
    <s v="BHP Gen Plant Other-SD Tax District 0299"/>
  </r>
  <r>
    <s v="BH Power Inc."/>
    <x v="39"/>
    <s v="BHP Elec Gen-Ben French CT"/>
    <n v="140640.44"/>
    <n v="5338.7328773896006"/>
    <x v="7"/>
    <s v="BHP Elec Gen-Other-Ben French CT Common"/>
  </r>
  <r>
    <s v="BH Power Inc."/>
    <x v="29"/>
    <s v="BHP General Plant-Land/Buildings-SD"/>
    <n v="5572.64"/>
    <n v="5416.0466852583995"/>
    <x v="7"/>
    <s v="BHP Gen Plant Land/Buildings-SD-Custer Warehouse"/>
  </r>
  <r>
    <s v="BH Power Inc."/>
    <x v="36"/>
    <s v="BHP General Plant - State Wide-SD"/>
    <n v="14318.75"/>
    <n v="5511.5974230825004"/>
    <x v="7"/>
    <s v="BHP Gen Plant Other-SD Tax District 0699"/>
  </r>
  <r>
    <s v="BH Power Inc."/>
    <x v="26"/>
    <s v="BHP Electric 69KV Distrib Lines-SD"/>
    <n v="117838.57"/>
    <n v="5517.9077004343008"/>
    <x v="7"/>
    <s v="BHP Elec 69KV D Line-SD 3.11-RAPID CITY LOOP-Pennington SD"/>
  </r>
  <r>
    <s v="BH Power Inc."/>
    <x v="36"/>
    <s v="BHP General Plant - State Wide-SD"/>
    <n v="12007.04"/>
    <n v="5581.212509514"/>
    <x v="7"/>
    <s v="BHP Gen Plant Other-SD Tax District 0599"/>
  </r>
  <r>
    <s v="BH Power Inc."/>
    <x v="59"/>
    <s v="BHP General Plant - State Wide-SD"/>
    <n v="105560.8"/>
    <n v="5613.3267051271996"/>
    <x v="7"/>
    <s v="BHP Gen Plant Other-SD Tax District 0599"/>
  </r>
  <r>
    <s v="BH Power Inc."/>
    <x v="30"/>
    <s v="BHP Electric Substations-SD"/>
    <n v="5583.78"/>
    <n v="5702.8690171926"/>
    <x v="7"/>
    <s v="BHP Elec Sub - SD 83 - STURGIS 12.47KV SUB (D)"/>
  </r>
  <r>
    <s v="BH Power Inc."/>
    <x v="21"/>
    <s v="BHP Electric Substations-MT"/>
    <n v="12616.93"/>
    <n v="5760.4732731539007"/>
    <x v="7"/>
    <s v="BHP Elec Sub - MT 03 - BELLE CREEK 24.9/4.16KV SUB (aka Townsite Sub) (D)"/>
  </r>
  <r>
    <s v="BH Power Inc."/>
    <x v="21"/>
    <s v="BHP Electric Substations-SD"/>
    <n v="5477.09"/>
    <n v="5777.6005049493006"/>
    <x v="7"/>
    <s v="BHP Elec Sub - SD 41 - TRI-STATE MILL SUB (D)"/>
  </r>
  <r>
    <s v="BH Power Inc."/>
    <x v="27"/>
    <s v="BHP Elec Gen-Lange CT"/>
    <n v="5794.79"/>
    <n v="5794.79"/>
    <x v="7"/>
    <s v="BHP Elec Gen-Other-Lange CT Unit 1"/>
  </r>
  <r>
    <s v="BH Power Inc."/>
    <x v="29"/>
    <s v="BHP General Plant-Land/Buildings-SD"/>
    <n v="9318.16"/>
    <n v="5831.0625353848"/>
    <x v="7"/>
    <s v="BHP Gen Plant Land/Buildings-SD-Rapid City Plant Street"/>
  </r>
  <r>
    <s v="BH Power Inc."/>
    <x v="30"/>
    <s v="BHP Electric Substations-SD"/>
    <n v="22372.260000000002"/>
    <n v="6005.3770343854003"/>
    <x v="7"/>
    <s v="BHP Elec Sub - SD 40 - S FIFTH STREET SUB (D)"/>
  </r>
  <r>
    <s v="BH Power Inc."/>
    <x v="22"/>
    <s v="BHP Electric 69KV Distrib Lines-WY"/>
    <n v="10854.2"/>
    <n v="6013.4710194999998"/>
    <x v="7"/>
    <s v="BHP Elec 69KV D Line-WY 3.32-WYODAK SHOVEL/IN PIT  SOURCE &amp; METERING-Campbell WY"/>
  </r>
  <r>
    <s v="BH Power Inc."/>
    <x v="31"/>
    <s v="BHP General Plant - State Wide-SD"/>
    <n v="18563.64"/>
    <n v="6061.3934211624"/>
    <x v="7"/>
    <s v="BHP Gen Plant Other-SD Tax District 0196"/>
  </r>
  <r>
    <s v="BH Power Inc."/>
    <x v="42"/>
    <s v="BHP General Plant - State Wide-SD"/>
    <n v="69348.95"/>
    <n v="6079.2764148616006"/>
    <x v="7"/>
    <s v="BHP Gen Plant Other-SD Tax District 0406"/>
  </r>
  <r>
    <s v="BH Power Inc."/>
    <x v="31"/>
    <s v="BHP General Plant - State Wide-SD"/>
    <n v="15444.29"/>
    <n v="6102.8594495824"/>
    <x v="7"/>
    <s v="BHP Gen Plant Other-SD Tax District 0399"/>
  </r>
  <r>
    <s v="BH Power Inc."/>
    <x v="42"/>
    <s v="BHP General Plant - State Wide-SD"/>
    <n v="94373.87"/>
    <n v="6114.1187493263997"/>
    <x v="7"/>
    <s v="BHP Gen Plant Other-SD Tax District 0599"/>
  </r>
  <r>
    <s v="BH Power Inc."/>
    <x v="44"/>
    <s v="BHP Electric Transmission Lines-WY"/>
    <n v="30411.54"/>
    <n v="6130.9752833466"/>
    <x v="7"/>
    <s v="BHP Elec T Line-WY 1.17-WINDSTAR-DAVE JOHNSTON - 230KV"/>
  </r>
  <r>
    <s v="BH Power Inc."/>
    <x v="52"/>
    <s v="BHP General Plant-Land/Buildings-SD"/>
    <n v="14590.86"/>
    <n v="6143.1503904780002"/>
    <x v="7"/>
    <s v="BHP Gen Plant Land/Buildings-SD-Sturgis Office"/>
  </r>
  <r>
    <s v="BH Power Inc."/>
    <x v="22"/>
    <s v="BHP Electric 69KV Distrib Lines-SD"/>
    <n v="151646.29"/>
    <n v="6232.6018604840001"/>
    <x v="7"/>
    <s v="BHP Elec 69KV D Line-SD 3.09-SUNDANCE HILL-STURGIS-Lawrence SD"/>
  </r>
  <r>
    <s v="BH Power Inc."/>
    <x v="22"/>
    <s v="BHP Electric 69KV Distrib Lines-SD"/>
    <n v="153641.51"/>
    <n v="6314.6046043960005"/>
    <x v="7"/>
    <s v="BHP Elec 69KV D Line-SD 3.09-SUNDANCE HILL-STURGIS-Butte SD"/>
  </r>
  <r>
    <s v="BH Power Inc."/>
    <x v="34"/>
    <s v="BHP General Plant-Land/Buildings-SD"/>
    <n v="29164.16"/>
    <n v="6425.2783938151006"/>
    <x v="7"/>
    <s v="BHP Gen Plant Land/Buildings-SD-Custer Warehouse"/>
  </r>
  <r>
    <s v="BH Power Inc."/>
    <x v="30"/>
    <s v="BHP Electric Substations-SD"/>
    <n v="14596.12"/>
    <n v="6522.5937459544002"/>
    <x v="7"/>
    <s v="BHP Elec Sub - SD 35 - PACTOLA SUB (D)"/>
  </r>
  <r>
    <s v="BH Power Inc."/>
    <x v="30"/>
    <s v="BHP Electric Substations-SD"/>
    <n v="10723.74"/>
    <n v="6645.1336510478004"/>
    <x v="7"/>
    <s v="BHP Elec Sub - SD 28 - CEMETARY SUB (D)"/>
  </r>
  <r>
    <s v="BH Power Inc."/>
    <x v="52"/>
    <s v="BHP General Plant-Land/Buildings-SD"/>
    <n v="23841.14"/>
    <n v="6782.2779176288004"/>
    <x v="7"/>
    <s v="BHP Gen Plant Land/Buildings-SD-Sturgis Service/Distribution Center"/>
  </r>
  <r>
    <s v="BH Power Inc."/>
    <x v="62"/>
    <s v="BHP Electric Substations-WY"/>
    <n v="587988.68000000005"/>
    <n v="6859.8581335220006"/>
    <x v="7"/>
    <s v="BHP Elec Sub - WY 46 - CORRIEDALE COLLECTOR SUB (T)"/>
  </r>
  <r>
    <s v="BH Power Inc."/>
    <x v="29"/>
    <s v="BHP General Plant - State Wide-SD"/>
    <n v="15942.77"/>
    <n v="7008.3356725795002"/>
    <x v="7"/>
    <s v="BHP Gen Plant Other-SD Tax District 0150"/>
  </r>
  <r>
    <s v="BH Power Inc."/>
    <x v="55"/>
    <s v="BHP Electric 69KV Distrib Lines-SD"/>
    <n v="242046.81"/>
    <n v="7159.7736854172008"/>
    <x v="7"/>
    <s v="BHP Elec 69KV D Line-SD 3.52-Red Rock 69KV TAP LINE-Pennington SD"/>
  </r>
  <r>
    <s v="BH Power Inc."/>
    <x v="55"/>
    <s v="BHP Electric Distribution - Mass-SD"/>
    <n v="91972.74"/>
    <n v="7743.1454323218004"/>
    <x v="7"/>
    <s v="BHP Elec Distribution-SD-Unspecified (CCNC Conversion)"/>
  </r>
  <r>
    <s v="BH Power Inc."/>
    <x v="21"/>
    <s v="BHP Electric Substations-WY"/>
    <n v="9670.4500000000007"/>
    <n v="7756.6533896144001"/>
    <x v="7"/>
    <s v="BHP Elec Sub - WY 17 - BARRETTS SAWMILL SUB (D)"/>
  </r>
  <r>
    <s v="BH Power Inc."/>
    <x v="34"/>
    <s v="BHP General Plant - State Wide-SD"/>
    <n v="81174.61"/>
    <n v="7810.0340817696997"/>
    <x v="7"/>
    <s v="BHP Gen Plant Other-SD Tax District 0513"/>
  </r>
  <r>
    <s v="BH Power Inc."/>
    <x v="58"/>
    <s v="BHP General Plant - State Wide-SD"/>
    <n v="29065.21"/>
    <n v="8235.7435143399998"/>
    <x v="7"/>
    <s v="BHP Gen Plant Other-SD Tax District 0100"/>
  </r>
  <r>
    <s v="BH Power Inc."/>
    <x v="25"/>
    <s v="BHP General Plant-Land/Buildings-SD"/>
    <n v="652364.28"/>
    <n v="8253.4127829911995"/>
    <x v="7"/>
    <s v="BHP Gen Plant Land/Buildings-SD-Lange Laydown Yard"/>
  </r>
  <r>
    <s v="BH Power Inc."/>
    <x v="53"/>
    <s v="BHP Elec Gen-Prairie Gen-Cheyenne"/>
    <n v="1307317.03"/>
    <n v="8309.1370914661002"/>
    <x v="7"/>
    <s v="BHP Elec Gen-Other-CPGS Common"/>
  </r>
  <r>
    <s v="BH Power Inc."/>
    <x v="31"/>
    <s v="BHP General Plant - State Wide-WY"/>
    <n v="17373.240000000002"/>
    <n v="8581.9285305326994"/>
    <x v="7"/>
    <s v="BHP Gen Plant Other-WY Tax District 0799"/>
  </r>
  <r>
    <s v="BH Power Inc."/>
    <x v="53"/>
    <s v="BHP General Plant-Land/Buildings-SD"/>
    <n v="61504.9"/>
    <n v="8702.4642887649006"/>
    <x v="7"/>
    <s v="BHP Gen Plant Land/Buildings-SD-Sturgis Service/Distribution Center"/>
  </r>
  <r>
    <s v="BH Power Inc."/>
    <x v="55"/>
    <s v="BHP Electric 69KV Distrib Lines-SD"/>
    <n v="116578.48"/>
    <n v="8860.9856973171991"/>
    <x v="7"/>
    <s v="BHP Elec 69KV D Line-SD 3.04-PACTOLA-BEN FRENCH #1-Pennington SD"/>
  </r>
  <r>
    <s v="BH Power Inc."/>
    <x v="52"/>
    <s v="BHP General Plant-Land/Buildings-SD"/>
    <n v="28293.23"/>
    <n v="9044.9856638149995"/>
    <x v="7"/>
    <s v="BHP Gen Plant Land/Buildings-SD-Spearfish Office"/>
  </r>
  <r>
    <s v="BH Power Inc."/>
    <x v="32"/>
    <s v="BHP Electric Transmission Lines-WY"/>
    <n v="63807.360000000001"/>
    <n v="9064.8002552832004"/>
    <x v="7"/>
    <s v="BHP Elec T Line-WY 1.30 WYGEN 2, WYGEN 3 TO DONKEY CREEK DC"/>
  </r>
  <r>
    <s v="BH Power Inc."/>
    <x v="35"/>
    <s v="BHP General Plant - State Wide-WY"/>
    <n v="9180.9"/>
    <n v="9111.6224248480012"/>
    <x v="7"/>
    <s v="BHP Gen Plant Other-WY Tax District 0799"/>
  </r>
  <r>
    <s v="BH Power Inc."/>
    <x v="29"/>
    <s v="BHP General Plant-Land/Buildings-SD"/>
    <n v="9298.5300000000007"/>
    <n v="9265.4853376280989"/>
    <x v="7"/>
    <s v="ZZZZ BHP Gen Plant Land/Buildings-SD-Custer Office- DNU"/>
  </r>
  <r>
    <s v="BH Power Inc."/>
    <x v="52"/>
    <s v="BHP Elec Gen-Wyodak Plant"/>
    <n v="17797.23"/>
    <n v="9610.7114261930001"/>
    <x v="7"/>
    <s v="BHP Elec Gen-Steam-WYODAK 1 Joint Plant Unit 1"/>
  </r>
  <r>
    <s v="BH Power Inc."/>
    <x v="22"/>
    <s v="BHP Electric 69KV Distrib Lines-SD"/>
    <n v="11967.11"/>
    <n v="9834.4353604143998"/>
    <x v="7"/>
    <s v="BHP Elec 69KV D Line-SD 3.17-WEST HILL-HOT SPRINGS-Fall River SD"/>
  </r>
  <r>
    <s v="BH Power Inc."/>
    <x v="29"/>
    <s v="BHP General Plant-Land/Buildings-SD"/>
    <n v="11774.93"/>
    <n v="9959.4039598500003"/>
    <x v="7"/>
    <s v="BHP Gen Plant Land/Buildings-SD-Deadwood Office/Service Center"/>
  </r>
  <r>
    <s v="BH Power Inc."/>
    <x v="29"/>
    <s v="BHP General Plant - State Wide-SD"/>
    <n v="22730.22"/>
    <n v="9992.0535560370008"/>
    <x v="7"/>
    <s v="BHP Gen Plant Other-SD Tax District 0599"/>
  </r>
  <r>
    <s v="BH Power Inc."/>
    <x v="34"/>
    <s v="BHP General Plant - State Wide-SD"/>
    <n v="15583.53"/>
    <n v="10075.647030410699"/>
    <x v="7"/>
    <s v="BHP Gen Plant Other-SD Tax District 0399"/>
  </r>
  <r>
    <s v="BH Power Inc."/>
    <x v="41"/>
    <s v="BHP Elec Gen-Lange CT"/>
    <n v="29906.63"/>
    <n v="10091.280063699302"/>
    <x v="7"/>
    <s v="BHP Elec Gen-Other-Lange CT Unit 1"/>
  </r>
  <r>
    <s v="BH Power Inc."/>
    <x v="30"/>
    <s v="BHP Electric Substations-SD"/>
    <n v="16194.11"/>
    <n v="10221.5248349708"/>
    <x v="7"/>
    <s v="BHP Elec Sub - SD 73 - WHITEWOOD 69/24.9KV SUB (D)"/>
  </r>
  <r>
    <s v="BH Power Inc."/>
    <x v="11"/>
    <s v="BHP Electric Substations-WY"/>
    <n v="18793.34"/>
    <n v="10456.2557990728"/>
    <x v="7"/>
    <s v="BHP Elec Sub - WY 21 - SCADA CONTROL TOWER (TOWER to ADMIN. BLDG.) (T&amp;D)"/>
  </r>
  <r>
    <s v="BH Power Inc."/>
    <x v="13"/>
    <s v="BHP Electric Distribution - Mass-MT"/>
    <n v="27630.54"/>
    <n v="10996.6117369202"/>
    <x v="7"/>
    <s v="BHP Elec Distribution-MT-Meters &amp; Transformers"/>
  </r>
  <r>
    <s v="BH Power Inc."/>
    <x v="45"/>
    <s v="BHP General Plant - State Wide-SD"/>
    <n v="164600.72"/>
    <n v="11124.3108732937"/>
    <x v="7"/>
    <s v="BHP Gen Plant Other-SD Tax District 0199"/>
  </r>
  <r>
    <s v="BH Power Inc."/>
    <x v="23"/>
    <s v="BHP Electric Distribution - Mass-WY"/>
    <n v="159917.35"/>
    <n v="11256.318820835499"/>
    <x v="7"/>
    <s v="BHP Elec Distribution-WY-Weston County"/>
  </r>
  <r>
    <s v="BH Power Inc."/>
    <x v="38"/>
    <s v="BHP Electric Substations-SD"/>
    <n v="47321.13"/>
    <n v="11841.739891995599"/>
    <x v="7"/>
    <s v="BHP Elec Sub - SD 98 - MINNEKAHTA 69KV SUB (D)"/>
  </r>
  <r>
    <s v="BH Power Inc."/>
    <x v="13"/>
    <s v="BHP Electric Distribution - Mass-WY"/>
    <n v="121662.44"/>
    <n v="12119.730020868699"/>
    <x v="7"/>
    <s v="BHP Elec Distribution-WY-Weston County"/>
  </r>
  <r>
    <s v="BH Power Inc."/>
    <x v="42"/>
    <s v="BHP General Plant - State Wide-WY"/>
    <n v="30699.84"/>
    <n v="12172.789939049"/>
    <x v="7"/>
    <s v="BHP Gen Plant Other-WY Tax District 0801"/>
  </r>
  <r>
    <s v="BH Power Inc."/>
    <x v="55"/>
    <s v="BHP Electric 69KV Distrib Lines-WY"/>
    <n v="22248.86"/>
    <n v="12200.6053558026"/>
    <x v="7"/>
    <s v="BHP Elec 69KV D Line-WY 3.41-NSC CT#1 69KV TIE LINE-Campbell WY"/>
  </r>
  <r>
    <s v="BH Power Inc."/>
    <x v="49"/>
    <s v="BHP General Plant - State Wide-SD"/>
    <n v="52814.71"/>
    <n v="12519.962559106601"/>
    <x v="7"/>
    <s v="BHP Gen Plant Other-SD Tax District 0527"/>
  </r>
  <r>
    <s v="BH Power Inc."/>
    <x v="56"/>
    <s v="BHP General Plant - State Wide-WY"/>
    <n v="62646.880000000005"/>
    <n v="12952.477365799999"/>
    <x v="7"/>
    <s v="BHP Gen Plant Other-WY Tax District 0801"/>
  </r>
  <r>
    <s v="BH Power Inc."/>
    <x v="21"/>
    <s v="BHP Electric Substations-SD"/>
    <n v="39682.629999999997"/>
    <n v="13402.298757530802"/>
    <x v="7"/>
    <s v="BHP Elec Sub - SD 99 - REA SUB NEAR PROVO (REA OWNED) (D)"/>
  </r>
  <r>
    <s v="BH Power Inc."/>
    <x v="30"/>
    <s v="BHP Electric Substations-SD"/>
    <n v="33182.520000000004"/>
    <n v="13814.266528498099"/>
    <x v="7"/>
    <s v="BHP Elec Sub - SD 42 - USBR E RCTIE/CAMPBELL ST SUB (D)"/>
  </r>
  <r>
    <s v="BH Power Inc."/>
    <x v="30"/>
    <s v="BHP Electric Substations-SD"/>
    <n v="25309.37"/>
    <n v="13917.064887878299"/>
    <x v="7"/>
    <s v="BHP Elec Sub - SD 87 - SUNDANCE HILL SUB (D)"/>
  </r>
  <r>
    <s v="BH Power Inc."/>
    <x v="59"/>
    <s v="BHP General Plant - State Wide-SD"/>
    <n v="70480.86"/>
    <n v="14024.4002724562"/>
    <x v="7"/>
    <s v="BHP Gen Plant Other-SD Tax District 0699"/>
  </r>
  <r>
    <s v="BH Power Inc."/>
    <x v="34"/>
    <s v="BHP Elec Gen-Neil Simpson II"/>
    <n v="156592.79"/>
    <n v="14242.0305683196"/>
    <x v="7"/>
    <s v="BHP Elec Gen-Steam-NEIL SIMPSON 2"/>
  </r>
  <r>
    <s v="BH Power Inc."/>
    <x v="34"/>
    <s v="BHP General Plant - State Wide-SD"/>
    <n v="34247.590000000004"/>
    <n v="14259.302247161"/>
    <x v="7"/>
    <s v="BHP Gen Plant Other-SD Tax District 0298"/>
  </r>
  <r>
    <s v="BH Power Inc."/>
    <x v="55"/>
    <s v="BHP Electric 69KV Distrib Lines-WY"/>
    <n v="18678.11"/>
    <n v="14322.518569447"/>
    <x v="7"/>
    <s v="BHP Elec 69KV D Line-WY 3.32-WYODAK SHOVEL/IN PIT  SOURCE &amp; METERING-Campbell WY"/>
  </r>
  <r>
    <s v="BH Power Inc."/>
    <x v="50"/>
    <s v="BHP General Plant - State Wide-WY"/>
    <n v="20954.330000000002"/>
    <n v="14402.3545261495"/>
    <x v="7"/>
    <s v="BHP Gen Plant Other-WY Tax District 0801"/>
  </r>
  <r>
    <s v="BH Power Inc."/>
    <x v="29"/>
    <s v="BHP General Plant - State Wide-WY"/>
    <n v="15136.710000000001"/>
    <n v="14428.124631542401"/>
    <x v="7"/>
    <s v="BHP Gen Plant Other-WY Tax District 0799"/>
  </r>
  <r>
    <s v="BH Power Inc."/>
    <x v="23"/>
    <s v="BHP Electric Distribution - Mass-WY"/>
    <n v="124255.98"/>
    <n v="14483.7738415435"/>
    <x v="7"/>
    <s v="BHP Elec Distribution-WY-Campbell County"/>
  </r>
  <r>
    <s v="BH Power Inc."/>
    <x v="12"/>
    <s v="BHP Electric Distribution - Mass-MT"/>
    <n v="13144.37"/>
    <n v="14556.251246443"/>
    <x v="7"/>
    <s v="BHP Elec Distribution-MT-Powder River County"/>
  </r>
  <r>
    <s v="BH Power Inc."/>
    <x v="51"/>
    <s v="BHP General Plant - State Wide-SD"/>
    <n v="18991.47"/>
    <n v="14641.4800134459"/>
    <x v="7"/>
    <s v="BHP Gen Plant Other-SD Tax District 0199"/>
  </r>
  <r>
    <s v="BH Power Inc."/>
    <x v="22"/>
    <s v="BHP Electric 69KV Distrib Lines-MT"/>
    <n v="14681.1"/>
    <n v="14795.054845011002"/>
    <x v="7"/>
    <s v="BHP Elec 69KV D Line-MT 3.18-SUNDANCE HILL-BELLE CREEK-Powder River MT"/>
  </r>
  <r>
    <s v="BH Power Inc."/>
    <x v="13"/>
    <s v="BHP Electric Distribution - Mass-SD"/>
    <n v="237980.09"/>
    <n v="14896.210639443201"/>
    <x v="7"/>
    <s v="BHP Elec Distribution-SD-Fall River County"/>
  </r>
  <r>
    <s v="BH Power Inc."/>
    <x v="21"/>
    <s v="BHP Electric Substations-WY"/>
    <n v="23821.13"/>
    <n v="14979.335173871499"/>
    <x v="7"/>
    <s v="BHP Elec Sub - WY 19 - RUSHMORE BUYOUT OSAGE #3 (D)"/>
  </r>
  <r>
    <s v="BH Power Inc."/>
    <x v="59"/>
    <s v="BHP General Plant - State Wide-SD"/>
    <n v="166069.99"/>
    <n v="15074.783837581301"/>
    <x v="7"/>
    <s v="BHP Gen Plant Other-SD Tax District 0199"/>
  </r>
  <r>
    <s v="BH Power Inc."/>
    <x v="22"/>
    <s v="BHP Electric 69KV Distrib Lines-SD"/>
    <n v="356345.84"/>
    <n v="15230.473566833101"/>
    <x v="7"/>
    <s v="BHP Elec 69KV D Line-SD 3.04-PACTOLA-BEN FRENCH #1-Pennington SD"/>
  </r>
  <r>
    <s v="BH Power Inc."/>
    <x v="59"/>
    <s v="BHP Elec Gen-Neil Simpson II"/>
    <n v="197890.4"/>
    <n v="15372.6568738396"/>
    <x v="7"/>
    <s v="BHP Elec Gen-Steam-NEIL SIMPSON 2"/>
  </r>
  <r>
    <s v="BH Power Inc."/>
    <x v="55"/>
    <s v="BHP Electric Distribution - Mass-MT"/>
    <n v="34260.29"/>
    <n v="15382.787081865301"/>
    <x v="7"/>
    <s v="BHP Elec Distribution-MT-Carter County"/>
  </r>
  <r>
    <s v="BH Power Inc."/>
    <x v="35"/>
    <s v="BHP General Plant - State Wide-SD"/>
    <n v="20048.38"/>
    <n v="15865.922828697599"/>
    <x v="7"/>
    <s v="BHP Gen Plant Other-SD Tax District 0399"/>
  </r>
  <r>
    <s v="BH Power Inc."/>
    <x v="55"/>
    <s v="BHP Electric 69KV Distrib Lines-WY"/>
    <n v="24646.41"/>
    <n v="16207.203422672101"/>
    <x v="7"/>
    <s v="BHP Elec 69KV D Line-WY 3.38-NSI 4.16KV WEST TAP LINE-Campbell WY"/>
  </r>
  <r>
    <s v="BH Power Inc."/>
    <x v="58"/>
    <s v="BHP General Plant - State Wide-WY"/>
    <n v="22353"/>
    <n v="16301.77868754"/>
    <x v="7"/>
    <s v="BHP Gen Plant Other-WY Tax District 0799"/>
  </r>
  <r>
    <s v="BH Power Inc."/>
    <x v="21"/>
    <s v="BHP Electric Substations-WY"/>
    <n v="22749.56"/>
    <n v="16343.083707872"/>
    <x v="7"/>
    <s v="BHP Elec Sub - WY 12 - AF RADAR SITE - COLONY (D)"/>
  </r>
  <r>
    <s v="BH Power Inc."/>
    <x v="31"/>
    <s v="BHP General Plant - State Wide-SD"/>
    <n v="31504.940000000002"/>
    <n v="16548.7228124637"/>
    <x v="7"/>
    <s v="BHP Gen Plant Other-SD Tax District 0406"/>
  </r>
  <r>
    <s v="BH Power Inc."/>
    <x v="55"/>
    <s v="BHP Electric 69KV Distrib Lines-SD"/>
    <n v="294410.14"/>
    <n v="16747.476652379002"/>
    <x v="7"/>
    <s v="BHP Elec 69KV D Line-SD 3.09-SUNDANCE HILL-STURGIS-Lawrence SD"/>
  </r>
  <r>
    <s v="BH Power Inc."/>
    <x v="56"/>
    <s v="BHP General Plant - State Wide-SD"/>
    <n v="63913.200000000004"/>
    <n v="17145.824794020002"/>
    <x v="7"/>
    <s v="BHP Gen Plant Other-SD Tax District 0299"/>
  </r>
  <r>
    <s v="BH Power Inc."/>
    <x v="41"/>
    <s v="BHP Elec Gen-Ben French CT"/>
    <n v="13612.86"/>
    <n v="17303.940195229599"/>
    <x v="7"/>
    <s v="BHP Elec Gen-Other-Ben French CT Unit 3"/>
  </r>
  <r>
    <s v="BH Power Inc."/>
    <x v="42"/>
    <s v="BHP General Plant - State Wide-SD"/>
    <n v="151586.19"/>
    <n v="17388.253196562699"/>
    <x v="7"/>
    <s v="BHP Gen Plant Other-SD Tax District 0199"/>
  </r>
  <r>
    <s v="BH Power Inc."/>
    <x v="55"/>
    <s v="BHP Electric 69KV Distrib Lines-SD"/>
    <n v="306439.31"/>
    <n v="17431.7541834535"/>
    <x v="7"/>
    <s v="BHP Elec 69KV D Line-SD 3.09-SUNDANCE HILL-STURGIS-Butte SD"/>
  </r>
  <r>
    <s v="BH Power Inc."/>
    <x v="58"/>
    <s v="BHP General Plant - State Wide-WY"/>
    <n v="28348.920000000002"/>
    <n v="17514.094598478001"/>
    <x v="7"/>
    <s v="BHP Gen Plant Other-WY Tax District 0710"/>
  </r>
  <r>
    <s v="BH Power Inc."/>
    <x v="21"/>
    <s v="BHP Electric Substations-MT"/>
    <n v="-63329.85"/>
    <n v="17892.553030816398"/>
    <x v="7"/>
    <s v="BHP Elec Sub - MT 02 - BELLE CREEK 69/24.9KV SUB (aka Wesco Pump Sub) (D)"/>
  </r>
  <r>
    <s v="BH Power Inc."/>
    <x v="32"/>
    <s v="BHP Electric Transmission Lines-WY"/>
    <n v="53595.99"/>
    <n v="17918.947249742698"/>
    <x v="7"/>
    <s v="BHP Elec T Line-WY 3.34-NSI-NSII 69KV TIE LINE - 69KV"/>
  </r>
  <r>
    <s v="BH Power Inc."/>
    <x v="36"/>
    <s v="BHP General Plant - State Wide-WY"/>
    <n v="31768.49"/>
    <n v="17993.574114344599"/>
    <x v="7"/>
    <s v="BHP Gen Plant Other-WY Tax District 0801"/>
  </r>
  <r>
    <s v="BH Power Inc."/>
    <x v="13"/>
    <s v="BHP Electric Distribution - Mass-SD"/>
    <n v="284876.57"/>
    <n v="18053.762462399303"/>
    <x v="7"/>
    <s v="BHP Elec Distribution-SD-Meade County"/>
  </r>
  <r>
    <s v="BH Power Inc."/>
    <x v="58"/>
    <s v="BHP General Plant - State Wide-SD"/>
    <n v="40228.840000000004"/>
    <n v="18126.284578454"/>
    <x v="7"/>
    <s v="BHP Gen Plant Other-SD Tax District 0298"/>
  </r>
  <r>
    <s v="BH Power Inc."/>
    <x v="21"/>
    <s v="BHP Electric Substations-WY"/>
    <n v="38120.68"/>
    <n v="18384.7761006828"/>
    <x v="7"/>
    <s v="BHP Elec Sub - WY 24 - NSI PLANT (D)"/>
  </r>
  <r>
    <s v="BH Power Inc."/>
    <x v="29"/>
    <s v="BHP General Plant-Land/Buildings-SD"/>
    <n v="23150.29"/>
    <n v="18511.404968307703"/>
    <x v="7"/>
    <s v="BHP Gen Plant Land/Buildings-SD-Sturgis Office"/>
  </r>
  <r>
    <s v="BH Power Inc."/>
    <x v="55"/>
    <s v="BHP Electric 69KV Distrib Lines-SD"/>
    <n v="45228.020000000004"/>
    <n v="18626.991788765601"/>
    <x v="7"/>
    <s v="BHP Elec 69KV D Line-SD 3.44-TAP TO SPF HYDRO &amp; SPF PARK (FUTURE)-Lawrence SD"/>
  </r>
  <r>
    <s v="BH Power Inc."/>
    <x v="32"/>
    <s v="BHP Electric Transmission Lines-SD"/>
    <n v="1355898.4"/>
    <n v="18828.100095288002"/>
    <x v="7"/>
    <s v="BHP Elec T Line-SD 1.19-TAP OFF LANGE-WEST HILL TO NEW SUB- 230KV"/>
  </r>
  <r>
    <s v="BH Power Inc."/>
    <x v="27"/>
    <s v="BHP Elec Gen-Wyodak Plant"/>
    <n v="18932.260000000002"/>
    <n v="18932.260000000002"/>
    <x v="7"/>
    <s v="BHP Elec Gen-Steam-WYODAK 1 Joint Plant Unit 1"/>
  </r>
  <r>
    <s v="BH Power Inc."/>
    <x v="29"/>
    <s v="BHP General Plant - State Wide-WY"/>
    <n v="30268.58"/>
    <n v="18941.291288977402"/>
    <x v="7"/>
    <s v="BHP Gen Plant Other-WY Tax District 0700"/>
  </r>
  <r>
    <s v="BH Power Inc."/>
    <x v="11"/>
    <s v="BHP Electric Substations-WY"/>
    <n v="68860.3"/>
    <n v="19054.976871836203"/>
    <x v="7"/>
    <s v="BHP Elec Sub - WY 31 - PUMPKIN BUTTE SUB (BASIN) (T)"/>
  </r>
  <r>
    <s v="BH Power Inc."/>
    <x v="58"/>
    <s v="BHP General Plant - State Wide-SD"/>
    <n v="21434.79"/>
    <n v="19216.5779616213"/>
    <x v="7"/>
    <s v="BHP Gen Plant Other-SD Tax District 0299"/>
  </r>
  <r>
    <s v="BH Power Inc."/>
    <x v="13"/>
    <s v="BHP Electric Distribution - Mass-SD"/>
    <n v="281812.27"/>
    <n v="19474.9749140081"/>
    <x v="7"/>
    <s v="BHP Elec Distribution-SD-Lawrence County"/>
  </r>
  <r>
    <s v="BH Power Inc."/>
    <x v="29"/>
    <s v="BHP General Plant-Land/Buildings-SD"/>
    <n v="26371.41"/>
    <n v="19538.1861809656"/>
    <x v="7"/>
    <s v="BHP Gen Plant Land/Buildings-SD-Hot Springs Office"/>
  </r>
  <r>
    <s v="BH Power Inc."/>
    <x v="55"/>
    <s v="BHP Electric 69KV Distrib Lines-MT"/>
    <n v="18935.310000000001"/>
    <n v="19879.963944635099"/>
    <x v="7"/>
    <s v="BHP Elec 69KV D Line-MT 3.18-SUNDANCE HILL-BELLE CREEK-Powder River MT"/>
  </r>
  <r>
    <s v="BH Power Inc."/>
    <x v="59"/>
    <s v="BHP General Plant - State Wide-WY"/>
    <n v="52741.62"/>
    <n v="20078.5496109138"/>
    <x v="7"/>
    <s v="BHP Gen Plant Other-WY Tax District 0801"/>
  </r>
  <r>
    <s v="BH Power Inc."/>
    <x v="31"/>
    <s v="BHP General Plant - State Wide-SD"/>
    <n v="41431"/>
    <n v="20250.342547213"/>
    <x v="7"/>
    <s v="BHP Gen Plant Other-SD Tax District 0599"/>
  </r>
  <r>
    <s v="BH Power Inc."/>
    <x v="10"/>
    <s v="BHP Electric Distribution - Mass-WY"/>
    <n v="179021.55000000002"/>
    <n v="20342.090033485401"/>
    <x v="7"/>
    <s v="BHP Elec Distribution-WY-Weston County"/>
  </r>
  <r>
    <s v="BH Power Inc."/>
    <x v="11"/>
    <s v="BHP Electric Substations-WY"/>
    <n v="1746792.7000000002"/>
    <n v="20379.236521382001"/>
    <x v="7"/>
    <s v="BHP Elec Sub - WY 46 - CORRIEDALE COLLECTOR SUB (T)"/>
  </r>
  <r>
    <s v="BH Power Inc."/>
    <x v="22"/>
    <s v="BHP Electric 69KV Distrib Lines-SD"/>
    <n v="74589.52"/>
    <n v="20630.4901655678"/>
    <x v="7"/>
    <s v="BHP Elec 69KV D Line-SD 3.44-TAP TO SPF HYDRO &amp; SPF PARK (FUTURE)-Lawrence SD"/>
  </r>
  <r>
    <s v="BH Power Inc."/>
    <x v="56"/>
    <s v="BHP General Plant - State Wide-SD"/>
    <n v="185104.23"/>
    <n v="20777.730280157099"/>
    <x v="7"/>
    <s v="BHP Gen Plant Other-SD Tax District 0406"/>
  </r>
  <r>
    <s v="BH Power Inc."/>
    <x v="60"/>
    <s v="BHP Elec Gen-Ben French Diesel"/>
    <n v="50995.090000000004"/>
    <n v="20887.310120328402"/>
    <x v="7"/>
    <s v="BHP Elec Gen-Other-Ben French Diesel Common"/>
  </r>
  <r>
    <s v="BH Power Inc."/>
    <x v="29"/>
    <s v="BHP General Plant-Land/Buildings-SD"/>
    <n v="65075.6"/>
    <n v="20927.635903233"/>
    <x v="7"/>
    <s v="BHP Gen Plant Land/Buildings-SD-Spearfish Office"/>
  </r>
  <r>
    <s v="BH Power Inc."/>
    <x v="56"/>
    <s v="BHP Elec Gen-Prairie Gen-Cheyenne"/>
    <n v="144934.47"/>
    <n v="21050.321555106901"/>
    <x v="7"/>
    <s v="BHP Elec Gen-Prairie Gen-Cheyenne"/>
  </r>
  <r>
    <s v="BH Power Inc."/>
    <x v="60"/>
    <s v="BHP Elec Gen-Ben French CT"/>
    <n v="29195.100000000002"/>
    <n v="21127.256289711"/>
    <x v="7"/>
    <s v="BHP Elec Gen-Other-Ben French CT Unit 2"/>
  </r>
  <r>
    <s v="BH Power Inc."/>
    <x v="29"/>
    <s v="BHP General Plant-Land/Buildings-SD"/>
    <n v="44981.270000000004"/>
    <n v="21418.056032796598"/>
    <x v="7"/>
    <s v="BHP Gen Plant Land/Buildings-SD-Rapid City Reliability Center/SC"/>
  </r>
  <r>
    <s v="BH Power Inc."/>
    <x v="50"/>
    <s v="BHP General Plant - State Wide-SD"/>
    <n v="40757.83"/>
    <n v="21536.846988191501"/>
    <x v="7"/>
    <s v="BHP Gen Plant Other-SD Tax District 0114"/>
  </r>
  <r>
    <s v="BH Power Inc."/>
    <x v="30"/>
    <s v="BHP Electric Substations-SD"/>
    <n v="25107.25"/>
    <n v="21877.779663019999"/>
    <x v="7"/>
    <s v="BHP Elec Sub - SD 23 - EDGEMONT 69KV RIVER SUB (D)"/>
  </r>
  <r>
    <s v="BH Power Inc."/>
    <x v="58"/>
    <s v="BHP Electric Distribution - Mass-SD"/>
    <n v="80384.639999999999"/>
    <n v="22777.30928256"/>
    <x v="7"/>
    <s v="BHP Elec Distribution-SD-Pennington County"/>
  </r>
  <r>
    <s v="BH Power Inc."/>
    <x v="31"/>
    <s v="BHP General Plant - State Wide-SD"/>
    <n v="49990.33"/>
    <n v="22904.8916263723"/>
    <x v="7"/>
    <s v="BHP Gen Plant Other-SD Tax District 0699"/>
  </r>
  <r>
    <s v="BH Power Inc."/>
    <x v="47"/>
    <s v="BHP Electric Substations-SD"/>
    <n v="57834.49"/>
    <n v="23080.125593280001"/>
    <x v="7"/>
    <s v="BHP Elec Sub - SD 88 - SOUTH RAPID CITY SUB (T)"/>
  </r>
  <r>
    <s v="BH Power Inc."/>
    <x v="34"/>
    <s v="BHP General Plant - State Wide-SD"/>
    <n v="36132.44"/>
    <n v="23533.074658355901"/>
    <x v="7"/>
    <s v="BHP Gen Plant Other-SD Tax District 0299"/>
  </r>
  <r>
    <s v="BH Power Inc."/>
    <x v="36"/>
    <s v="BHP General Plant - State Wide-SD"/>
    <n v="34924.94"/>
    <n v="23572.068919142203"/>
    <x v="7"/>
    <s v="BHP Gen Plant Other-SD Tax District 0202"/>
  </r>
  <r>
    <s v="BH Power Inc."/>
    <x v="52"/>
    <s v="BHP General Plant-Land/Buildings-SD"/>
    <n v="79111.509999999995"/>
    <n v="23848.920253483"/>
    <x v="7"/>
    <s v="BHP Gen Plant Land/Buildings-SD-Custer Office"/>
  </r>
  <r>
    <s v="BH Power Inc."/>
    <x v="13"/>
    <s v="BHP Electric Distribution - Mass-SD"/>
    <n v="281008.52"/>
    <n v="24008.0895075476"/>
    <x v="7"/>
    <s v="BHP Elec Distribution-SD-Butte County"/>
  </r>
  <r>
    <s v="BH Power Inc."/>
    <x v="61"/>
    <s v="BHP Elec Gen-Ben French Diesel"/>
    <n v="223044.75"/>
    <n v="24037.064313525003"/>
    <x v="7"/>
    <s v="BHP Elec Gen-Other-Ben French Diesel Unit 4"/>
  </r>
  <r>
    <s v="BH Power Inc."/>
    <x v="56"/>
    <s v="BHP Electric Distribution - Mass-SD"/>
    <n v="199735.43"/>
    <n v="24113.682749748201"/>
    <x v="7"/>
    <s v="BHP Elec Distribution-SD-Pennington County"/>
  </r>
  <r>
    <s v="BH Power Inc."/>
    <x v="34"/>
    <s v="BHP General Plant - State Wide-WY"/>
    <n v="37296.379999999997"/>
    <n v="24317.461280585499"/>
    <x v="7"/>
    <s v="BHP Gen Plant Other-WY Tax District 0799"/>
  </r>
  <r>
    <s v="BH Power Inc."/>
    <x v="52"/>
    <s v="BHP Elec Gen-Neil Simpson CT"/>
    <n v="169178.12"/>
    <n v="25026.268907982401"/>
    <x v="7"/>
    <s v="BHP Elec Gen-Other-Neil Simpson CT Unit 1"/>
  </r>
  <r>
    <s v="BH Power Inc."/>
    <x v="61"/>
    <s v="BHP Elec Gen-Ben French Diesel"/>
    <n v="225506.93"/>
    <n v="25159.416169924702"/>
    <x v="7"/>
    <s v="BHP Elec Gen-Other-Ben French Diesel Unit 3"/>
  </r>
  <r>
    <s v="BH Power Inc."/>
    <x v="22"/>
    <s v="BHP Electric Distribution - Mass-WY"/>
    <n v="95011.07"/>
    <n v="25213.941446335004"/>
    <x v="7"/>
    <s v="BHP Elec Distribution-WY-Crook County"/>
  </r>
  <r>
    <s v="BH Power Inc."/>
    <x v="56"/>
    <s v="BHP General Plant - State Wide-SD"/>
    <n v="401538.87"/>
    <n v="25386.182793080101"/>
    <x v="7"/>
    <s v="BHP Gen Plant Other-SD Tax District 0699"/>
  </r>
  <r>
    <s v="BH Power Inc."/>
    <x v="51"/>
    <s v="BHP Elec Gen-Wyodak Plant"/>
    <n v="25838.84"/>
    <n v="25838.84"/>
    <x v="7"/>
    <s v="BHP Elec Gen-Steam-WYODAK 1 Joint Plant Unit 1"/>
  </r>
  <r>
    <s v="BH Power Inc."/>
    <x v="29"/>
    <s v="BHP Elec Gen-Neil Simpson II"/>
    <n v="105611.28"/>
    <n v="26128.647713589999"/>
    <x v="7"/>
    <s v="BHP Elec Gen-Steam-NEIL SIMPSON 2"/>
  </r>
  <r>
    <s v="BH Power Inc."/>
    <x v="40"/>
    <s v="BHP Elec Gen-Prairie Gen-Cheyenne"/>
    <n v="403521.60000000003"/>
    <n v="26152.6276651726"/>
    <x v="7"/>
    <s v="BHP Elec Gen-Other-CPGS Combined Cycle"/>
  </r>
  <r>
    <s v="BH Power Inc."/>
    <x v="52"/>
    <s v="BHP General Plant - State Wide-WY"/>
    <n v="92305.25"/>
    <n v="26258.805525079999"/>
    <x v="7"/>
    <s v="BHP Gen Plant Other-WY Tax District 0801"/>
  </r>
  <r>
    <s v="BH Power Inc."/>
    <x v="22"/>
    <s v="BHP Electric 69KV Distrib Lines-SD"/>
    <n v="60506.83"/>
    <n v="26360.8181086232"/>
    <x v="7"/>
    <s v="BHP Elec 69KV D Line-SD 3.40-RADIO DRIVE SUB 69KV TAP LINE-Pennington SD"/>
  </r>
  <r>
    <s v="BH Power Inc."/>
    <x v="35"/>
    <s v="BHP General Plant - State Wide-SD"/>
    <n v="37086.340000000004"/>
    <n v="26548.984585293099"/>
    <x v="7"/>
    <s v="BHP Gen Plant Other-SD Tax District 0299"/>
  </r>
  <r>
    <s v="BH Power Inc."/>
    <x v="35"/>
    <s v="BHP General Plant - State Wide-SD"/>
    <n v="186417.37"/>
    <n v="26593.514759870901"/>
    <x v="7"/>
    <s v="BHP Gen Plant Other-SD Tax District 0150"/>
  </r>
  <r>
    <s v="BH Power Inc."/>
    <x v="28"/>
    <s v="BHP General Plant - Tower Sites-SD"/>
    <n v="57319.33"/>
    <n v="26595.2851262763"/>
    <x v="7"/>
    <s v="BHP Gen Plant Tower Sites-SD-Skyline Drive Communication Site"/>
  </r>
  <r>
    <s v="BH Power Inc."/>
    <x v="34"/>
    <s v="BHP Elec Gen-Wyodak Plant"/>
    <n v="114952.36"/>
    <n v="26709.336848618103"/>
    <x v="7"/>
    <s v="BHP Elec Gen-Steam-WYODAK 1 Joint Plant Unit 1"/>
  </r>
  <r>
    <s v="BH Power Inc."/>
    <x v="21"/>
    <s v="BHP Electric Substations-WY"/>
    <n v="38284.36"/>
    <n v="26709.358970459904"/>
    <x v="7"/>
    <s v="BHP Elec Sub - WY 05 - UPTON METERING STATION (D)"/>
  </r>
  <r>
    <s v="BH Power Inc."/>
    <x v="61"/>
    <s v="BHP Elec Gen-Ben French Diesel"/>
    <n v="209370.19"/>
    <n v="27109.9833366124"/>
    <x v="7"/>
    <s v="BHP Elec Gen-Other-Ben French Diesel Unit 1"/>
  </r>
  <r>
    <s v="BH Power Inc."/>
    <x v="28"/>
    <s v="BHP General Plant - Tower Sites-SD"/>
    <n v="51074.47"/>
    <n v="27556.839282919304"/>
    <x v="7"/>
    <s v="BHP Gen Plant Tower Sites-SD-Hill City Communication Site"/>
  </r>
  <r>
    <s v="BH Power Inc."/>
    <x v="32"/>
    <s v="BHP Electric Transmission Lines-WY"/>
    <n v="55868.97"/>
    <n v="27988.4762139183"/>
    <x v="7"/>
    <s v="BHP Elec T Line-WY 1.05-WYODAK 230KV DC EXIT - 230KV"/>
  </r>
  <r>
    <s v="BH Power Inc."/>
    <x v="22"/>
    <s v="BHP Electric 69KV Distrib Lines-SD"/>
    <n v="112264.96000000001"/>
    <n v="28976.196897382404"/>
    <x v="7"/>
    <s v="BHP Elec 69KV D Line-SD 3.31-PLUMA-WHITEWOOD-Meade SD"/>
  </r>
  <r>
    <s v="BH Power Inc."/>
    <x v="34"/>
    <s v="BHP General Plant - State Wide-SD"/>
    <n v="69175.02"/>
    <n v="29956.789277346099"/>
    <x v="7"/>
    <s v="BHP Gen Plant Other-SD Tax District 0406"/>
  </r>
  <r>
    <s v="BH Power Inc."/>
    <x v="10"/>
    <s v="BHP Electric Distribution - Mass-SD"/>
    <n v="250805.57"/>
    <n v="30047.5567065258"/>
    <x v="7"/>
    <s v="BHP Elec Distribution-SD-Fall River County"/>
  </r>
  <r>
    <s v="BH Power Inc."/>
    <x v="61"/>
    <s v="BHP Elec Gen-Ben French CT"/>
    <n v="713048.11"/>
    <n v="30332.472586903001"/>
    <x v="7"/>
    <s v="BHP Elec Gen-Other-Ben French CT Common"/>
  </r>
  <r>
    <s v="BH Power Inc."/>
    <x v="35"/>
    <s v="BHP General Plant - State Wide-SD"/>
    <n v="68211.63"/>
    <n v="30532.742511295302"/>
    <x v="7"/>
    <s v="BHP Gen Plant Other-SD Tax District 0406"/>
  </r>
  <r>
    <s v="BH Power Inc."/>
    <x v="13"/>
    <s v="BHP Electric Distribution - Mass-SD"/>
    <n v="393757.53"/>
    <n v="30601.8176786679"/>
    <x v="7"/>
    <s v="BHP Elec Distribution-SD-Custer County"/>
  </r>
  <r>
    <s v="BH Power Inc."/>
    <x v="32"/>
    <s v="BHP Electric Transmission Lines-WY"/>
    <n v="87346.52"/>
    <n v="30892.948716495401"/>
    <x v="7"/>
    <s v="BHP Elec T Line-WY 3.33-NSI-WYODAK TIE LINE - 69KV"/>
  </r>
  <r>
    <s v="BH Power Inc."/>
    <x v="22"/>
    <s v="BHP Electric 69KV Distrib Lines-SD"/>
    <n v="86585.97"/>
    <n v="31516.189361623801"/>
    <x v="7"/>
    <s v="BHP Elec 69KV D Line-SD 3.42-PIEDMONT SUB 69KV TAP LINE-Meade SD"/>
  </r>
  <r>
    <s v="BH Power Inc."/>
    <x v="52"/>
    <s v="BHP Elec Gen-WYGen 3"/>
    <n v="213210.93"/>
    <n v="31539.9773227236"/>
    <x v="7"/>
    <s v="BHP Elec Gen-Steam-WYGEN 3 Unit 1"/>
  </r>
  <r>
    <s v="BH Power Inc."/>
    <x v="60"/>
    <s v="BHP Elec Gen-Prairie Gen-Cheyenne"/>
    <n v="160379.73000000001"/>
    <n v="31660.166361366901"/>
    <x v="7"/>
    <s v="BHP Elec Gen-Other-CPGS Combined Cycle"/>
  </r>
  <r>
    <s v="BH Power Inc."/>
    <x v="30"/>
    <s v="BHP Electric Substations-SD"/>
    <n v="163866.85"/>
    <n v="31766.139465116001"/>
    <x v="7"/>
    <s v="BHP Elec Sub - SD 103 - CLEVELAND STREET SUB (D)"/>
  </r>
  <r>
    <s v="BH Power Inc."/>
    <x v="21"/>
    <s v="BHP Electric Substations-SD"/>
    <n v="36494.89"/>
    <n v="31816.924275520501"/>
    <x v="7"/>
    <s v="BHP Elec Sub - SD 33 - MPI SUBSTATION (D)"/>
  </r>
  <r>
    <s v="BH Power Inc."/>
    <x v="32"/>
    <s v="BHP Electric Transmission Lines-WY"/>
    <n v="104200.59"/>
    <n v="32166.501227749199"/>
    <x v="7"/>
    <s v="BHP Elec T Line-WY 1.08-YELLOW CREEK-OSAGE - 230KV"/>
  </r>
  <r>
    <s v="BH Power Inc."/>
    <x v="55"/>
    <s v="BHP Electric 69KV Distrib Lines-SD"/>
    <n v="74440.850000000006"/>
    <n v="33053.481974682101"/>
    <x v="7"/>
    <s v="BHP Elec 69KV D Line-SD 3.39-TAP TO MALL SUB-Pennington SD"/>
  </r>
  <r>
    <s v="BH Power Inc."/>
    <x v="58"/>
    <s v="BHP Elec Gen-Prairie Gen-Cheyenne"/>
    <n v="86486.35"/>
    <n v="33083.1809120533"/>
    <x v="7"/>
    <s v="BHP Elec Gen-Prairie Gen-Cheyenne"/>
  </r>
  <r>
    <s v="BH Power Inc."/>
    <x v="42"/>
    <s v="BHP General Plant - State Wide-SD"/>
    <n v="146023.83000000002"/>
    <n v="33797.980287261205"/>
    <x v="7"/>
    <s v="BHP Gen Plant Other-SD Tax District 0299"/>
  </r>
  <r>
    <s v="BH Power Inc."/>
    <x v="27"/>
    <s v="BHP Elec Gen-Ben French CT"/>
    <n v="33828.67"/>
    <n v="33828.67"/>
    <x v="7"/>
    <s v="BHP Elec Gen-Other-Ben French CT Common"/>
  </r>
  <r>
    <s v="BH Power Inc."/>
    <x v="32"/>
    <s v="BHP Electric Transmission Lines-WY"/>
    <n v="239170.86000000002"/>
    <n v="33977.836926403201"/>
    <x v="7"/>
    <s v="BHP Elec T Line-WY 1.17-WINDSTAR-DAVE JOHNSTON - 230KV"/>
  </r>
  <r>
    <s v="BH Power Inc."/>
    <x v="63"/>
    <s v="BHP General Plant - State Wide-WY"/>
    <n v="148886.30000000002"/>
    <n v="34543.088130055003"/>
    <x v="7"/>
    <s v="BHP Gen Plant Other-WY Tax District 0799"/>
  </r>
  <r>
    <s v="BH Power Inc."/>
    <x v="22"/>
    <s v="BHP Electric 69KV Distrib Lines-SD"/>
    <n v="78957.73"/>
    <n v="34796.282827306801"/>
    <x v="7"/>
    <s v="BHP Elec 69KV D Line-SD 3.39-TAP TO MALL SUB-Pennington SD"/>
  </r>
  <r>
    <s v="BH Power Inc."/>
    <x v="61"/>
    <s v="BHP Elec Gen-Ben French Diesel"/>
    <n v="239549.77000000002"/>
    <n v="35127.805438326803"/>
    <x v="7"/>
    <s v="BHP Elec Gen-Other-Ben French Diesel Unit 5"/>
  </r>
  <r>
    <s v="BH Power Inc."/>
    <x v="23"/>
    <s v="BHP Electric Distribution - Mass-SD"/>
    <n v="307377.34000000003"/>
    <n v="35135.196453449302"/>
    <x v="7"/>
    <s v="BHP Elec Distribution-SD-Fall River County"/>
  </r>
  <r>
    <s v="BH Power Inc."/>
    <x v="32"/>
    <s v="BHP Electric Transmission Lines-WY"/>
    <n v="256950.79"/>
    <n v="35367.365570007001"/>
    <x v="7"/>
    <s v="BHP Elec T Line-WY 1.13 DONKEY CREEK-WYODAK TIE LINE #2 230KV DC"/>
  </r>
  <r>
    <s v="BH Power Inc."/>
    <x v="55"/>
    <s v="BHP Electric 69KV Distrib Lines-SD"/>
    <n v="66200.62"/>
    <n v="36311.328905787901"/>
    <x v="7"/>
    <s v="BHP Elec 69KV D Line-SD 3.17-WEST HILL-HOT SPRINGS-Fall River SD"/>
  </r>
  <r>
    <s v="BH Power Inc."/>
    <x v="32"/>
    <s v="BHP Electric Transmission Lines-SD"/>
    <n v="117645.31"/>
    <n v="36316.857788942798"/>
    <x v="7"/>
    <s v="BHP Elec T Line-SD 1.08-YELLOW CREEK-OSAGE - 230KV"/>
  </r>
  <r>
    <s v="BH Power Inc."/>
    <x v="40"/>
    <s v="BHP Elec Gen-Corriedale Wind Farm"/>
    <n v="3115217.94"/>
    <n v="36344.219684059797"/>
    <x v="7"/>
    <s v="BHP Elec Gen-Corriedale Wind Farm"/>
  </r>
  <r>
    <s v="BH Power Inc."/>
    <x v="29"/>
    <s v="BHP Elec Gen-Prairie Gen-Cheyenne"/>
    <n v="93598.67"/>
    <n v="36524.8129840322"/>
    <x v="7"/>
    <s v="BHP Elec Gen-Other-CPGS Common"/>
  </r>
  <r>
    <s v="BH Power Inc."/>
    <x v="52"/>
    <s v="BHP Elec Gen-Lange CT"/>
    <n v="247234.7"/>
    <n v="36573.063263643999"/>
    <x v="7"/>
    <s v="BHP Elec Gen-Other-Lange CT Unit 1"/>
  </r>
  <r>
    <s v="BH Power Inc."/>
    <x v="23"/>
    <s v="BHP Electric Distribution - Mass-SD"/>
    <n v="281558.44"/>
    <n v="36850.694415624705"/>
    <x v="7"/>
    <s v="BHP Elec Distribution-SD-Butte County"/>
  </r>
  <r>
    <s v="BH Power Inc."/>
    <x v="63"/>
    <s v="BHP General Plant - State Wide-SD"/>
    <n v="160765.08000000002"/>
    <n v="37299.082096038001"/>
    <x v="7"/>
    <s v="BHP Gen Plant Other-SD Tax District 0398"/>
  </r>
  <r>
    <s v="BH Power Inc."/>
    <x v="52"/>
    <s v="BHP General Plant-Land/Buildings-WY"/>
    <n v="89198.31"/>
    <n v="37554.923623862996"/>
    <x v="7"/>
    <s v="BHP Gen Plant Land/Buildings-WY-Ns Complex General Plant Assets"/>
  </r>
  <r>
    <s v="BH Power Inc."/>
    <x v="47"/>
    <s v="BHP Electric Substations-SD"/>
    <n v="41081.950000000004"/>
    <n v="37615.372766823006"/>
    <x v="7"/>
    <s v="BHP Elec Sub - SD 15 - LOOKOUT 230/69KV SUB (T)"/>
  </r>
  <r>
    <s v="BH Power Inc."/>
    <x v="69"/>
    <s v="BHP Elec Gen-Corriedale Wind Farm"/>
    <n v="3224839.34"/>
    <n v="37623.104134404399"/>
    <x v="7"/>
    <s v="BHP Elec Gen-Corriedale Wind Farm"/>
  </r>
  <r>
    <s v="BH Power Inc."/>
    <x v="29"/>
    <s v="BHP General Plant-Land/Buildings-SD"/>
    <n v="74274.400000000009"/>
    <n v="38449.090515671705"/>
    <x v="7"/>
    <s v="BHP Gen Plant Land/Buildings-SD-Sturgis Service/Distribution Center"/>
  </r>
  <r>
    <s v="BH Power Inc."/>
    <x v="10"/>
    <s v="BHP Electric Distribution - Mass-SD"/>
    <n v="371743.58"/>
    <n v="38876.707891532402"/>
    <x v="7"/>
    <s v="BHP Elec Distribution-SD-Custer County"/>
  </r>
  <r>
    <s v="BH Power Inc."/>
    <x v="52"/>
    <s v="BHP Elec Gen-Ben French CT"/>
    <n v="263423.26"/>
    <n v="38967.812985375196"/>
    <x v="7"/>
    <s v="BHP Elec Gen-Other-Ben French CT Common"/>
  </r>
  <r>
    <s v="BH Power Inc."/>
    <x v="62"/>
    <s v="BHP Elec Gen-WYGen 3"/>
    <n v="702294.89"/>
    <n v="39304.957103863802"/>
    <x v="7"/>
    <s v="BHP Elec Gen-Steam-WYGEN 3 Unit 1"/>
  </r>
  <r>
    <s v="BH Power Inc."/>
    <x v="41"/>
    <s v="BHP Elec Gen-Neil Simpson CT"/>
    <n v="77650.67"/>
    <n v="40381.620109566502"/>
    <x v="7"/>
    <s v="BHP Elec Gen-Other-Neil Simpson CT Unit 1"/>
  </r>
  <r>
    <s v="BH Power Inc."/>
    <x v="11"/>
    <s v="BHP Electric Substations-WY"/>
    <n v="112152.57"/>
    <n v="40433.058003192302"/>
    <x v="7"/>
    <s v="BHP Elec Sub - WY 90 - HUGHES 230KV SUB (PRECORP) (T)"/>
  </r>
  <r>
    <s v="BH Power Inc."/>
    <x v="30"/>
    <s v="BHP Electric Substations-SD"/>
    <n v="92251.7"/>
    <n v="42847.066915390198"/>
    <x v="7"/>
    <s v="BHP Elec Sub - SD 14 - KIRK SWITCH STATION (D)"/>
  </r>
  <r>
    <s v="BH Power Inc."/>
    <x v="39"/>
    <s v="BHP Elec Gen-Ben French CT"/>
    <n v="158591.06"/>
    <n v="42989.090644561402"/>
    <x v="7"/>
    <s v="BHP Elec Gen-Other-Ben French CT Unit 1"/>
  </r>
  <r>
    <s v="BH Power Inc."/>
    <x v="39"/>
    <s v="BHP Elec Gen-Ben French CT"/>
    <n v="158591.06"/>
    <n v="42989.090644561402"/>
    <x v="7"/>
    <s v="BHP Elec Gen-Other-Ben French CT Unit 2"/>
  </r>
  <r>
    <s v="BH Power Inc."/>
    <x v="21"/>
    <s v="BHP Electric Substations-WY"/>
    <n v="53311.56"/>
    <n v="43412.940750772803"/>
    <x v="7"/>
    <s v="BHP Elec Sub - WY 06 - GILLETTE METERING STATION (D)"/>
  </r>
  <r>
    <s v="BH Power Inc."/>
    <x v="22"/>
    <s v="BHP Electric 69KV Distrib Lines-SD"/>
    <n v="311917.56"/>
    <n v="43586.926268991599"/>
    <x v="7"/>
    <s v="BHP Elec 69KV D Line-SD 3.15-CUSTER-WEST HILL-Fall River SD"/>
  </r>
  <r>
    <s v="BH Power Inc."/>
    <x v="10"/>
    <s v="BHP Electric Distribution - Mass-SD"/>
    <n v="243821.99"/>
    <n v="43855.742378022594"/>
    <x v="7"/>
    <s v="BHP Elec Distribution-SD-Butte County"/>
  </r>
  <r>
    <s v="BH Power Inc."/>
    <x v="33"/>
    <s v="BHP Electric Distribution - Mass-SD"/>
    <n v="80384.94"/>
    <n v="44310.163647204106"/>
    <x v="7"/>
    <s v="BHP Elec Distribution-SD-Custer County"/>
  </r>
  <r>
    <s v="BH Power Inc."/>
    <x v="30"/>
    <s v="BHP Electric Substations-SD"/>
    <n v="299579.41000000003"/>
    <n v="45287.443376052805"/>
    <x v="7"/>
    <s v="BHP Elec Sub - SD 106 - EAST MEADE SUB (D)"/>
  </r>
  <r>
    <s v="BH Power Inc."/>
    <x v="21"/>
    <s v="BHP Electric Substations-WY"/>
    <n v="90816.77"/>
    <n v="45866.013321618499"/>
    <x v="7"/>
    <s v="BHP Elec Sub - WY 23 - NSII PLANT (D)"/>
  </r>
  <r>
    <s v="BH Power Inc."/>
    <x v="44"/>
    <s v="BHP Electric Transmission Lines-WY"/>
    <n v="231592.32000000001"/>
    <n v="46689.0788737728"/>
    <x v="7"/>
    <s v="BHP Elec T Line-WY 1.30 WYGEN 2, WYGEN 3 TO DONKEY CREEK DC"/>
  </r>
  <r>
    <s v="BH Power Inc."/>
    <x v="21"/>
    <s v="BHP Electric Substations-SD"/>
    <n v="515645.97000000003"/>
    <n v="47146.341227111705"/>
    <x v="7"/>
    <s v="BHP Elec Sub - SD 112 - EDGEMONT CITY SUB (D)"/>
  </r>
  <r>
    <s v="BH Power Inc."/>
    <x v="21"/>
    <s v="BHP Electric Substations-SD"/>
    <n v="143527.73000000001"/>
    <n v="47593.783350882601"/>
    <x v="7"/>
    <s v="BHP Elec Sub - SD 95 - SPEARFISH HYDRO SUB (D)"/>
  </r>
  <r>
    <s v="BH Power Inc."/>
    <x v="32"/>
    <s v="BHP Electric Transmission Lines-SD"/>
    <n v="232137.30000000002"/>
    <n v="47856.183833445"/>
    <x v="7"/>
    <s v="BHP Elec T Line-SD 1.10-DC TIE WEST 230KV LINE - 230KV"/>
  </r>
  <r>
    <s v="BH Power Inc."/>
    <x v="22"/>
    <s v="BHP Electric 69KV Distrib Lines-SD"/>
    <n v="404357.88"/>
    <n v="48527.316708682796"/>
    <x v="7"/>
    <s v="BHP Elec 69KV D Line-SD 3.07-YELLOW CREEK-SUNDANCE HILL #1-Butte SD"/>
  </r>
  <r>
    <s v="BH Power Inc."/>
    <x v="31"/>
    <s v="BHP Elec Gen-Neil Simpson II"/>
    <n v="125317.6"/>
    <n v="48838.701165639206"/>
    <x v="7"/>
    <s v="BHP Elec Gen-Steam-NEIL SIMPSON 2"/>
  </r>
  <r>
    <s v="BH Power Inc."/>
    <x v="30"/>
    <s v="BHP Electric Substations-SD"/>
    <n v="227727.25"/>
    <n v="49005.781504657498"/>
    <x v="7"/>
    <s v="BHP Elec Sub - SD 98 - MINNEKAHTA 69KV SUB (D)"/>
  </r>
  <r>
    <s v="BH Power Inc."/>
    <x v="35"/>
    <s v="BHP General Plant - State Wide-SD"/>
    <n v="315365.74"/>
    <n v="49127.725571742798"/>
    <x v="7"/>
    <s v="BHP Gen Plant Other-SD Tax District 0699"/>
  </r>
  <r>
    <s v="BH Power Inc."/>
    <x v="39"/>
    <s v="BHP Elec Gen-Ben French CT"/>
    <n v="193531.79"/>
    <n v="49235.175153687196"/>
    <x v="7"/>
    <s v="BHP Elec Gen-Other-Ben French CT Unit 4"/>
  </r>
  <r>
    <s v="BH Power Inc."/>
    <x v="47"/>
    <s v="BHP Electric Substations-SD"/>
    <n v="198882.7"/>
    <n v="49759.538668406996"/>
    <x v="7"/>
    <s v="BHP Elec Sub - SD 97 - MINNEKAHTA 230KV SUB (T)"/>
  </r>
  <r>
    <s v="BH Power Inc."/>
    <x v="31"/>
    <s v="BHP General Plant - State Wide-SD"/>
    <n v="103533.04000000001"/>
    <n v="50107.061189931395"/>
    <x v="7"/>
    <s v="BHP Gen Plant Other-SD Tax District 0299"/>
  </r>
  <r>
    <s v="BH Power Inc."/>
    <x v="63"/>
    <s v="BHP Electric Distribution - Mass-SD"/>
    <n v="303862.8"/>
    <n v="50593.520835360003"/>
    <x v="7"/>
    <s v="BHP Elec Distribution-SD-Pennington County"/>
  </r>
  <r>
    <s v="BH Power Inc."/>
    <x v="33"/>
    <s v="BHP Electric Distribution - Mass-WY"/>
    <n v="125331.1"/>
    <n v="50661.447407013606"/>
    <x v="7"/>
    <s v="BHP Elec Distribution-WY-Weston County"/>
  </r>
  <r>
    <s v="BH Power Inc."/>
    <x v="55"/>
    <s v="BHP Electric 69KV Distrib Lines-SD"/>
    <n v="187201.14"/>
    <n v="51540.713947821001"/>
    <x v="7"/>
    <s v="BHP Elec 69KV D Line-SD 3.10-STURGIS-LANGE-Pennington SD"/>
  </r>
  <r>
    <s v="BH Power Inc."/>
    <x v="61"/>
    <s v="BHP Elec Gen-Ben French Diesel"/>
    <n v="441319.03"/>
    <n v="52192.807897381805"/>
    <x v="7"/>
    <s v="BHP Elec Gen-Other-Ben French Diesel Unit 2"/>
  </r>
  <r>
    <s v="BH Power Inc."/>
    <x v="27"/>
    <s v="BHP Elec Gen-Prairie Gen-Cheyenne"/>
    <n v="52345.3"/>
    <n v="52345.3"/>
    <x v="7"/>
    <s v="BHP Elec Gen-Other-CPGS Common"/>
  </r>
  <r>
    <s v="BH Power Inc."/>
    <x v="21"/>
    <s v="BHP Electric Substations-SD"/>
    <n v="2173376.4300000002"/>
    <n v="52720.396211789099"/>
    <x v="7"/>
    <s v="BHP Elec Sub - SD 27 - ANAMOSA SUB (D)"/>
  </r>
  <r>
    <s v="BH Power Inc."/>
    <x v="36"/>
    <s v="BHP General Plant - State Wide-SD"/>
    <n v="116616.13"/>
    <n v="52784.004007525"/>
    <x v="7"/>
    <s v="BHP Gen Plant Other-SD Tax District 0199"/>
  </r>
  <r>
    <s v="BH Power Inc."/>
    <x v="33"/>
    <s v="BHP Electric Distribution - Mass-SD"/>
    <n v="75961.42"/>
    <n v="52873.012715599703"/>
    <x v="7"/>
    <s v="BHP Elec Distribution-SD-Fall River County"/>
  </r>
  <r>
    <s v="BH Power Inc."/>
    <x v="60"/>
    <s v="BHP Elec Gen-Ben French CT"/>
    <n v="132922.79999999999"/>
    <n v="53466.7929253486"/>
    <x v="7"/>
    <s v="BHP Elec Gen-Other-Ben French CT Unit 1"/>
  </r>
  <r>
    <s v="BH Power Inc."/>
    <x v="39"/>
    <s v="BHP Elec Gen-Ben French CT"/>
    <n v="198503.36000000002"/>
    <n v="53846.037357147499"/>
    <x v="7"/>
    <s v="BHP Elec Gen-Other-Ben French CT Unit 3"/>
  </r>
  <r>
    <s v="BH Power Inc."/>
    <x v="24"/>
    <s v="BHP Electric Transmission Lines-NE"/>
    <n v="49575.86"/>
    <n v="54383.360041435997"/>
    <x v="7"/>
    <s v="BHP Elec T Line-NE 1.04-WEST HILL-STEGALL - 230KV"/>
  </r>
  <r>
    <s v="BH Power Inc."/>
    <x v="28"/>
    <s v="BHP General Plant - Tower Sites-WY"/>
    <n v="108503.6"/>
    <n v="55025.710607287998"/>
    <x v="7"/>
    <s v="BHP Gen Plant Tower Sites-WY-Tank Hill Communication Site"/>
  </r>
  <r>
    <s v="BH Power Inc."/>
    <x v="22"/>
    <s v="BHP Electric 69KV Distrib Lines-SD"/>
    <n v="275504.59000000003"/>
    <n v="55351.455350630102"/>
    <x v="7"/>
    <s v="BHP Elec 69KV D Line-SD 3.10-STURGIS-LANGE-Pennington SD"/>
  </r>
  <r>
    <s v="BH Power Inc."/>
    <x v="44"/>
    <s v="BHP Electric Transmission Lines-WY"/>
    <n v="90513.5"/>
    <n v="56290.609732069301"/>
    <x v="7"/>
    <s v="BHP Elec T Line-WY 3.33-NSI-WYODAK TIE LINE - 69KV"/>
  </r>
  <r>
    <s v="BH Power Inc."/>
    <x v="37"/>
    <s v="BHP Electric Distribution - Mass-WY"/>
    <n v="160737.32"/>
    <n v="58168.615849215101"/>
    <x v="7"/>
    <s v="BHP Elec Distribution-WY-Weston County"/>
  </r>
  <r>
    <s v="BH Power Inc."/>
    <x v="51"/>
    <s v="BHP General Plant - State Wide-WY"/>
    <n v="59291.55"/>
    <n v="59291.55"/>
    <x v="7"/>
    <s v="BHP Gen Plant Other-WY Tax District 0801"/>
  </r>
  <r>
    <s v="BH Power Inc."/>
    <x v="22"/>
    <s v="BHP Electric 69KV Distrib Lines-SD"/>
    <n v="121101.27"/>
    <n v="59925.642244644303"/>
    <x v="7"/>
    <s v="BHP Elec 69KV D Line-SD 3.35-TAP TO 44TH ST. SUB-Pennington SD"/>
  </r>
  <r>
    <s v="BH Power Inc."/>
    <x v="55"/>
    <s v="BHP Electric Distribution - Mass-WY"/>
    <n v="75008.44"/>
    <n v="60306.820511234"/>
    <x v="7"/>
    <s v="BHP Elec Distribution-WY-Crook County"/>
  </r>
  <r>
    <s v="BH Power Inc."/>
    <x v="21"/>
    <s v="BHP Electric Substations-WY"/>
    <n v="85866.26"/>
    <n v="61402.844778200706"/>
    <x v="7"/>
    <s v="BHP Elec Sub - WY 09 - OSAGE 12.47KV SUB (D)"/>
  </r>
  <r>
    <s v="BH Power Inc."/>
    <x v="21"/>
    <s v="BHP Electric Substations-SD"/>
    <n v="91644.72"/>
    <n v="62013.903611019799"/>
    <x v="7"/>
    <s v="BHP Elec Sub - SD 60 - NEWELL SUB (D)"/>
  </r>
  <r>
    <s v="BH Power Inc."/>
    <x v="28"/>
    <s v="BHP General Plant - Tower Sites-SD"/>
    <n v="123617.29000000001"/>
    <n v="63566.158281645105"/>
    <x v="7"/>
    <s v="BHP Gen Plant Tower Sites-SD-Gull Hill Communication Site"/>
  </r>
  <r>
    <s v="BH Power Inc."/>
    <x v="28"/>
    <s v="BHP General Plant - Tower Sites-WY"/>
    <n v="133649.38"/>
    <n v="63885.187013674004"/>
    <x v="7"/>
    <s v="BHP Gen Plant Tower Sites-WY-Warren Peak Communication Site"/>
  </r>
  <r>
    <s v="BH Power Inc."/>
    <x v="21"/>
    <s v="BHP Electric Substations-SD"/>
    <n v="80371.8"/>
    <n v="64251.634688397608"/>
    <x v="7"/>
    <s v="BHP Elec Sub - SD 58 - AMERICAN COLLOID SUB (D)"/>
  </r>
  <r>
    <s v="BH Power Inc."/>
    <x v="22"/>
    <s v="BHP Electric Distribution - Mass-WY"/>
    <n v="371421.07"/>
    <n v="64598.503237299701"/>
    <x v="7"/>
    <s v="BHP Elec Distribution-WY-Campbell County"/>
  </r>
  <r>
    <s v="BH Power Inc."/>
    <x v="52"/>
    <s v="BHP General Plant - State Wide-SD"/>
    <n v="139963.45000000001"/>
    <n v="64666.944315359702"/>
    <x v="7"/>
    <s v="BHP Gen Plant Other-SD Tax District 0199"/>
  </r>
  <r>
    <s v="BH Power Inc."/>
    <x v="13"/>
    <s v="BHP Electric Distribution - Mass-SD"/>
    <n v="900628.38"/>
    <n v="65191.313926100702"/>
    <x v="7"/>
    <s v="BHP Elec Distribution-SD-Pennington County"/>
  </r>
  <r>
    <s v="BH Power Inc."/>
    <x v="21"/>
    <s v="BHP Electric Substations-SD"/>
    <n v="90794.13"/>
    <n v="65225.704003656007"/>
    <x v="7"/>
    <s v="BHP Elec Sub - SD 56 - RICHMOND HILL/ST JOE MINE SUB (D)"/>
  </r>
  <r>
    <s v="BH Power Inc."/>
    <x v="31"/>
    <s v="BHP General Plant - State Wide-SD"/>
    <n v="159058.32"/>
    <n v="66200.188329514902"/>
    <x v="7"/>
    <s v="BHP Gen Plant Other-SD Tax District 0298"/>
  </r>
  <r>
    <s v="BH Power Inc."/>
    <x v="47"/>
    <s v="BHP Electric Substations-SD"/>
    <n v="72022.13"/>
    <n v="67361.729045909102"/>
    <x v="7"/>
    <s v="BHP Elec Sub - SD 01 - RC 230/69KV LANGE SUB (T)"/>
  </r>
  <r>
    <s v="BH Power Inc."/>
    <x v="44"/>
    <s v="BHP Electric Transmission Lines-SD"/>
    <n v="155813.29"/>
    <n v="68256.155675370392"/>
    <x v="7"/>
    <s v="BHP Elec T Line-SD 1.08-YELLOW CREEK-OSAGE - 230KV"/>
  </r>
  <r>
    <s v="BH Power Inc."/>
    <x v="55"/>
    <s v="BHP Electric 69KV Distrib Lines-SD"/>
    <n v="274241.03999999998"/>
    <n v="68896.282249852695"/>
    <x v="7"/>
    <s v="BHP Elec 69KV D Line-SD 3.46-MINNEKAHTA-EDGEMONT-Fall River SD"/>
  </r>
  <r>
    <s v="BH Power Inc."/>
    <x v="35"/>
    <s v="BHP General Plant - State Wide-SD"/>
    <n v="284660.61"/>
    <n v="69154.016627166202"/>
    <x v="7"/>
    <s v="BHP Gen Plant Other-SD Tax District 0599"/>
  </r>
  <r>
    <s v="BH Power Inc."/>
    <x v="47"/>
    <s v="BHP Electric Substations-SD"/>
    <n v="137259.38"/>
    <n v="70747.77807613241"/>
    <x v="7"/>
    <s v="BHP Elec Sub - SD 21 - WEST HILL 230/69KV SUB (T)"/>
  </r>
  <r>
    <s v="BH Power Inc."/>
    <x v="31"/>
    <s v="BHP Elec Gen-Wyodak Plant"/>
    <n v="209246.42"/>
    <n v="70892.792560119997"/>
    <x v="7"/>
    <s v="BHP Elec Gen-Steam-WYODAK 1 Joint Plant Unit 1"/>
  </r>
  <r>
    <s v="BH Power Inc."/>
    <x v="58"/>
    <s v="BHP General Plant - State Wide-SD"/>
    <n v="140985.58000000002"/>
    <n v="71383.975359593795"/>
    <x v="7"/>
    <s v="BHP Gen Plant Other-SD Tax District 0406"/>
  </r>
  <r>
    <s v="BH Power Inc."/>
    <x v="53"/>
    <s v="BHP General Plant-Land/Buildings-SD"/>
    <n v="168018.57"/>
    <n v="72525.073516961711"/>
    <x v="7"/>
    <s v="BHP Gen Plant Land/Buildings-SD-Custer Warehouse"/>
  </r>
  <r>
    <s v="BH Power Inc."/>
    <x v="21"/>
    <s v="BHP Electric Substations-SD"/>
    <n v="140846.62"/>
    <n v="72799.176984071397"/>
    <x v="7"/>
    <s v="BHP Elec Sub - SD 80 - KIRK #4 RUSHMORE BUYOUT (D)"/>
  </r>
  <r>
    <s v="BH Power Inc."/>
    <x v="44"/>
    <s v="BHP Electric Transmission Lines-WY"/>
    <n v="188179.42"/>
    <n v="73404.334049538797"/>
    <x v="7"/>
    <s v="BHP Elec T Line-WY 1.08-YELLOW CREEK-OSAGE - 230KV"/>
  </r>
  <r>
    <s v="BH Power Inc."/>
    <x v="23"/>
    <s v="BHP Electric Distribution - Mass-SD"/>
    <n v="975689.39"/>
    <n v="74714.141778498699"/>
    <x v="7"/>
    <s v="BHP Elec Distribution-SD-Custer County"/>
  </r>
  <r>
    <s v="BH Power Inc."/>
    <x v="53"/>
    <s v="BHP General Plant-Land/Buildings-SD"/>
    <n v="1666356.71"/>
    <n v="75651.278212199104"/>
    <x v="7"/>
    <s v="BHP Gen Plant Land/Buildings-SD-Spearfish Office"/>
  </r>
  <r>
    <s v="BH Power Inc."/>
    <x v="56"/>
    <s v="BHP Elec Gen-Neil Simpson II"/>
    <n v="864614.3"/>
    <n v="75807.064362833204"/>
    <x v="7"/>
    <s v="BHP Elec Gen-Steam-NEIL SIMPSON 2"/>
  </r>
  <r>
    <s v="BH Power Inc."/>
    <x v="49"/>
    <s v="BHP General Plant - State Wide-SD"/>
    <n v="455944.26"/>
    <n v="75900.960083752812"/>
    <x v="7"/>
    <s v="BHP Gen Plant Other-SD Tax District 0599"/>
  </r>
  <r>
    <s v="BH Power Inc."/>
    <x v="12"/>
    <s v="BHP Electric Distribution - Mass-WY"/>
    <n v="138650.28"/>
    <n v="76149.974472237896"/>
    <x v="7"/>
    <s v="BHP Elec Distribution-WY-Crook County"/>
  </r>
  <r>
    <s v="BH Power Inc."/>
    <x v="22"/>
    <s v="BHP Electric 69KV Distrib Lines-SD"/>
    <n v="75888.89"/>
    <n v="76982.225996889407"/>
    <x v="7"/>
    <s v="BHP Elec 69KV D Line-SD 3.18-SUNDANCE HILL-BELLE CREEK-Butte SD"/>
  </r>
  <r>
    <s v="BH Power Inc."/>
    <x v="10"/>
    <s v="BHP Electric Distribution - Mass-SD"/>
    <n v="641486.95000000007"/>
    <n v="77596.202853399693"/>
    <x v="7"/>
    <s v="BHP Elec Distribution-SD-Meade County"/>
  </r>
  <r>
    <s v="BH Power Inc."/>
    <x v="44"/>
    <s v="BHP Electric Transmission Lines-SD"/>
    <n v="4067695.18"/>
    <n v="80155.1131535022"/>
    <x v="7"/>
    <s v="BHP Elec T Line-SD 1.19-TAP OFF LANGE-WEST HILL TO NEW SUB- 230KV"/>
  </r>
  <r>
    <s v="BH Power Inc."/>
    <x v="55"/>
    <s v="BHP Electric 69KV Distrib Lines-SD"/>
    <n v="101429.58"/>
    <n v="80546.491261975199"/>
    <x v="7"/>
    <s v="BHP Elec 69KV D Line-SD 3.25-YELLOW CREEK-KIRK (WEST TIE)-Lawrence SD"/>
  </r>
  <r>
    <s v="BH Power Inc."/>
    <x v="21"/>
    <s v="BHP Electric Substations-SD"/>
    <n v="1660745.4100000001"/>
    <n v="81246.262034943589"/>
    <x v="7"/>
    <s v="BHP Elec Sub - SD 36 - PLEASANT VALLEY SUB (D)"/>
  </r>
  <r>
    <s v="BH Power Inc."/>
    <x v="52"/>
    <s v="BHP General Plant-Land/Buildings-SD"/>
    <n v="303978.56"/>
    <n v="83347.776082916898"/>
    <x v="7"/>
    <s v="BHP Gen Plant Land/Buildings-SD-Rapid City Service Center"/>
  </r>
  <r>
    <s v="BH Power Inc."/>
    <x v="58"/>
    <s v="BHP Elec Gen-Neil Simpson II"/>
    <n v="508529.32"/>
    <n v="85696.137777960001"/>
    <x v="7"/>
    <s v="BHP Elec Gen-Steam-NEIL SIMPSON 2"/>
  </r>
  <r>
    <s v="BH Power Inc."/>
    <x v="21"/>
    <s v="BHP Electric Substations-SD"/>
    <n v="3671538.95"/>
    <n v="89061.878779561492"/>
    <x v="7"/>
    <s v="BHP Elec Sub - SD 108 - RED ROCK SUB (D)"/>
  </r>
  <r>
    <s v="BH Power Inc."/>
    <x v="34"/>
    <s v="BHP General Plant - State Wide-SD"/>
    <n v="205226.62"/>
    <n v="89663.608876106009"/>
    <x v="7"/>
    <s v="BHP Gen Plant Other-SD Tax District 0599"/>
  </r>
  <r>
    <s v="BH Power Inc."/>
    <x v="22"/>
    <s v="BHP Electric 69KV Distrib Lines-WY"/>
    <n v="506408.76"/>
    <n v="90613.656965849514"/>
    <x v="7"/>
    <s v="BHP Elec 69KV D Line-WY 3.19-OSAGE-NEWCASTLE SOUTH-Weston  WY"/>
  </r>
  <r>
    <s v="BH Power Inc."/>
    <x v="22"/>
    <s v="BHP Electric 69KV Distrib Lines-SD"/>
    <n v="250800.57"/>
    <n v="92174.1781652832"/>
    <x v="7"/>
    <s v="BHP Elec 69KV D Line-SD 3.27-YELLOW CREEK-KIRK (EAST TIE)-Lawrence SD"/>
  </r>
  <r>
    <s v="BH Power Inc."/>
    <x v="52"/>
    <s v="BHP Elec Gen-Prairie Gen-Cheyenne"/>
    <n v="573378.21"/>
    <n v="92776.263696433598"/>
    <x v="7"/>
    <s v="BHP Elec Gen-Other-CPGS Common"/>
  </r>
  <r>
    <s v="BH Power Inc."/>
    <x v="21"/>
    <s v="BHP Electric Substations-WY"/>
    <n v="148489.80000000002"/>
    <n v="92946.549981940814"/>
    <x v="7"/>
    <s v="BHP Elec Sub - WY 13 - UPTON CITY SUB (D)"/>
  </r>
  <r>
    <s v="BH Power Inc."/>
    <x v="21"/>
    <s v="BHP Electric Substations-SD"/>
    <n v="174821.73"/>
    <n v="93469.351978123799"/>
    <x v="7"/>
    <s v="BHP Elec Sub - SD 08 - RC COMBUSTION TURBINE (D)"/>
  </r>
  <r>
    <s v="BH Power Inc."/>
    <x v="28"/>
    <s v="BHP General Plant - State Wide-WY"/>
    <n v="161113.22"/>
    <n v="94195.815585716598"/>
    <x v="7"/>
    <s v="BHP Gen Plant Other-WY Tax District 0799"/>
  </r>
  <r>
    <s v="BH Power Inc."/>
    <x v="22"/>
    <s v="BHP Electric 69KV Distrib Lines-SD"/>
    <n v="177772.65"/>
    <n v="94510.373883752996"/>
    <x v="7"/>
    <s v="BHP Elec 69KV D Line-SD 3.29-YELLOW CREEK-PACTOLA TIE (DC)-Lawrence SD"/>
  </r>
  <r>
    <s v="BH Power Inc."/>
    <x v="53"/>
    <s v="BHP General Plant-Land/Buildings-WY"/>
    <n v="154500.43"/>
    <n v="95163.335191665101"/>
    <x v="7"/>
    <s v="BHP Gen Plant Land/Buildings-WY-Newcastle Office"/>
  </r>
  <r>
    <s v="BH Power Inc."/>
    <x v="11"/>
    <s v="BHP Electric Substations-SD"/>
    <n v="3648337.75"/>
    <n v="95264.446760185005"/>
    <x v="7"/>
    <s v="BHP Elec Sub - SD 109 - WEST RAPID CITY SUB-230/69KV  (T)"/>
  </r>
  <r>
    <s v="BH Power Inc."/>
    <x v="55"/>
    <s v="BHP Electric 69KV Distrib Lines-SD"/>
    <n v="580555.5"/>
    <n v="96432.445633124997"/>
    <x v="7"/>
    <s v="BHP Elec 69KV D Line-SD 3.07-YELLOW CREEK-SUNDANCE HILL #1-Butte SD"/>
  </r>
  <r>
    <s v="BH Power Inc."/>
    <x v="37"/>
    <s v="BHP Electric Distribution - Mass-SD"/>
    <n v="214534.54"/>
    <n v="96729.078405836612"/>
    <x v="7"/>
    <s v="BHP Elec Distribution-SD-Custer County"/>
  </r>
  <r>
    <s v="BH Power Inc."/>
    <x v="33"/>
    <s v="BHP Electric Distribution - Mass-SD"/>
    <n v="186003.87"/>
    <n v="97164.246023821106"/>
    <x v="7"/>
    <s v="BHP Elec Distribution-SD-Butte County"/>
  </r>
  <r>
    <s v="BH Power Inc."/>
    <x v="21"/>
    <s v="BHP Electric Substations-SD"/>
    <n v="406947.53"/>
    <n v="97597.130275412099"/>
    <x v="7"/>
    <s v="BHP Elec Sub - SD 55 - WINDY FLATS SUB (D)"/>
  </r>
  <r>
    <s v="BH Power Inc."/>
    <x v="22"/>
    <s v="BHP Electric 69KV Distrib Lines-SD"/>
    <n v="272582.28000000003"/>
    <n v="100072.26787246391"/>
    <x v="7"/>
    <s v="BHP Elec 69KV D Line-SD 3.25-YELLOW CREEK-KIRK (WEST TIE)-Lawrence SD"/>
  </r>
  <r>
    <s v="BH Power Inc."/>
    <x v="55"/>
    <s v="BHP Electric 69KV Distrib Lines-SD"/>
    <n v="288008.08"/>
    <n v="100417.7238208464"/>
    <x v="7"/>
    <s v="BHP Elec 69KV D Line-SD 3.31-PLUMA-WHITEWOOD-Meade SD"/>
  </r>
  <r>
    <s v="BH Power Inc."/>
    <x v="21"/>
    <s v="BHP Electric Substations-SD"/>
    <n v="4217589.84"/>
    <n v="102307.6372571208"/>
    <x v="7"/>
    <s v="BHP Elec Sub - SD 110 - WEST RAPID CITY SUB- 230/69KV  (D)"/>
  </r>
  <r>
    <s v="BH Power Inc."/>
    <x v="21"/>
    <s v="BHP Electric Substations-SD"/>
    <n v="307356.28000000003"/>
    <n v="102579.64250464759"/>
    <x v="7"/>
    <s v="BHP Elec Sub - SD 23 - EDGEMONT 69KV RIVER SUB (D)"/>
  </r>
  <r>
    <s v="BH Power Inc."/>
    <x v="21"/>
    <s v="BHP Electric Substations-MT"/>
    <n v="60236.6"/>
    <n v="102590.0915961174"/>
    <x v="7"/>
    <s v="BHP Elec Sub - MT 01 - BUTTE PUMPING STATION (aka Butte Pipelin Sub) (D)"/>
  </r>
  <r>
    <s v="BH Power Inc."/>
    <x v="21"/>
    <s v="BHP Electric Substations-SD"/>
    <n v="379183.59"/>
    <n v="102593.01932648281"/>
    <x v="7"/>
    <s v="BHP Elec Sub - SD 100 - Pete Lien Sub (D)"/>
  </r>
  <r>
    <s v="BH Power Inc."/>
    <x v="21"/>
    <s v="BHP Electric Substations-WY"/>
    <n v="167614.82"/>
    <n v="105400.48137465099"/>
    <x v="7"/>
    <s v="BHP Elec Sub - WY 18 - NSSII 69KV LINE METERING (D)"/>
  </r>
  <r>
    <s v="BH Power Inc."/>
    <x v="55"/>
    <s v="BHP Electric Distribution - Mass-WY"/>
    <n v="215971.28"/>
    <n v="106199.56837531409"/>
    <x v="7"/>
    <s v="BHP Elec Distribution-WY-Campbell County"/>
  </r>
  <r>
    <s v="BH Power Inc."/>
    <x v="22"/>
    <s v="BHP Electric 69KV Distrib Lines-SD"/>
    <n v="163446.59"/>
    <n v="107059.2169882874"/>
    <x v="7"/>
    <s v="BHP Elec 69KV D Line-SD 3.08-KIRK-SUNDANCE HILL #2-Butte SD"/>
  </r>
  <r>
    <s v="BH Power Inc."/>
    <x v="58"/>
    <s v="BHP General Plant - State Wide-SD"/>
    <n v="226014.49"/>
    <n v="107654.76346291041"/>
    <x v="7"/>
    <s v="BHP Gen Plant Other-SD Tax District 0599"/>
  </r>
  <r>
    <s v="BH Power Inc."/>
    <x v="44"/>
    <s v="BHP Electric Transmission Lines-WY"/>
    <n v="151867.95000000001"/>
    <n v="107963.88090440551"/>
    <x v="7"/>
    <s v="BHP Elec T Line-WY 1.05-WYODAK 230KV DC EXIT - 230KV"/>
  </r>
  <r>
    <s v="BH Power Inc."/>
    <x v="37"/>
    <s v="BHP Electric Distribution - Mass-SD"/>
    <n v="229806.82"/>
    <n v="108893.95220868679"/>
    <x v="7"/>
    <s v="BHP Elec Distribution-SD-Fall River County"/>
  </r>
  <r>
    <s v="BH Power Inc."/>
    <x v="55"/>
    <s v="BHP Electric 69KV Distrib Lines-SD"/>
    <n v="73894.880000000005"/>
    <n v="109763.3236362788"/>
    <x v="7"/>
    <s v="BHP Elec 69KV D Line-SD 3.18-SUNDANCE HILL-BELLE CREEK-Butte SD"/>
  </r>
  <r>
    <s v="BH Power Inc."/>
    <x v="32"/>
    <s v="BHP Electric Transmission Lines-SD"/>
    <n v="273560.68"/>
    <n v="109853.68942803441"/>
    <x v="7"/>
    <s v="BHP Elec T Line-SD 3.22-LANGE-BEN FRENCH - 69KV"/>
  </r>
  <r>
    <s v="BH Power Inc."/>
    <x v="22"/>
    <s v="BHP Electric Distribution - Mass-MT"/>
    <n v="181298.06"/>
    <n v="110343.3557568793"/>
    <x v="7"/>
    <s v="BHP Elec Distribution-MT-Powder River County"/>
  </r>
  <r>
    <s v="BH Power Inc."/>
    <x v="30"/>
    <s v="BHP Electric Substations-WY"/>
    <n v="761542.79"/>
    <n v="111204.4255988472"/>
    <x v="7"/>
    <s v="BHP Elec Sub - WY 02 - NSI 69KV SUB (D)"/>
  </r>
  <r>
    <s v="BH Power Inc."/>
    <x v="21"/>
    <s v="BHP Electric Substations-SD"/>
    <n v="181643.16"/>
    <n v="111766.26880043121"/>
    <x v="7"/>
    <s v="BHP Elec Sub - SD 59 - HAY CREEK SUB (D)"/>
  </r>
  <r>
    <s v="BH Power Inc."/>
    <x v="34"/>
    <s v="BHP General Plant - State Wide-SD"/>
    <n v="426008.26"/>
    <n v="112207.51844329722"/>
    <x v="7"/>
    <s v="BHP Gen Plant Other-SD Tax District 0699"/>
  </r>
  <r>
    <s v="BH Power Inc."/>
    <x v="55"/>
    <s v="BHP Electric 69KV Distrib Lines-SD"/>
    <n v="582190.01"/>
    <n v="112600.47908338471"/>
    <x v="7"/>
    <s v="BHP Elec 69KV D Line-SD 3.15-CUSTER-WEST HILL-Fall River SD"/>
  </r>
  <r>
    <s v="BH Power Inc."/>
    <x v="49"/>
    <s v="BHP General Plant - State Wide-SD"/>
    <n v="555307.44999999995"/>
    <n v="113365.25281099731"/>
    <x v="7"/>
    <s v="BHP Gen Plant Other-SD Tax District 0699"/>
  </r>
  <r>
    <s v="BH Power Inc."/>
    <x v="24"/>
    <s v="BHP Electric Transmission Lines-WY"/>
    <n v="417149.28"/>
    <n v="113844.0097731456"/>
    <x v="7"/>
    <s v="BHP Elec T Line-WY 1.17-WINDSTAR-DAVE JOHNSTON - 230KV"/>
  </r>
  <r>
    <s v="BH Power Inc."/>
    <x v="62"/>
    <s v="BHP Elec Gen-Prairie Gen-Cheyenne"/>
    <n v="674814.14"/>
    <n v="115211.423010684"/>
    <x v="7"/>
    <s v="BHP Elec Gen-Other-CPGS Combined Cycle"/>
  </r>
  <r>
    <s v="BH Power Inc."/>
    <x v="34"/>
    <s v="BHP General Plant - State Wide-WY"/>
    <n v="204679.2"/>
    <n v="116883.25121373391"/>
    <x v="7"/>
    <s v="BHP Gen Plant Other-WY Tax District 0801"/>
  </r>
  <r>
    <s v="BH Power Inc."/>
    <x v="22"/>
    <s v="BHP Electric 69KV Distrib Lines-SD"/>
    <n v="233053.31"/>
    <n v="117526.68610801261"/>
    <x v="7"/>
    <s v="BHP Elec 69KV D Line-SD 3.28-YELLOW CREEK-PLUMA (DC)-Lawrence SD"/>
  </r>
  <r>
    <s v="BH Power Inc."/>
    <x v="37"/>
    <s v="BHP Electric Distribution - Mass-SD"/>
    <n v="252008.57"/>
    <n v="118026.446178332"/>
    <x v="7"/>
    <s v="BHP Elec Distribution-SD-Butte County"/>
  </r>
  <r>
    <s v="BH Power Inc."/>
    <x v="28"/>
    <s v="BHP General Plant - Tower Sites-SD"/>
    <n v="229139.1"/>
    <n v="118157.7282747272"/>
    <x v="7"/>
    <s v="BHP Gen Plant Tower Sites-SD-West Hill Communication Site"/>
  </r>
  <r>
    <s v="BH Power Inc."/>
    <x v="44"/>
    <s v="BHP Electric Transmission Lines-WY"/>
    <n v="251198.11000000002"/>
    <n v="119179.1296391458"/>
    <x v="7"/>
    <s v="BHP Elec T Line-WY 3.34-NSI-NSII 69KV TIE LINE - 69KV"/>
  </r>
  <r>
    <s v="BH Power Inc."/>
    <x v="21"/>
    <s v="BHP Electric Substations-SD"/>
    <n v="2555651.8200000003"/>
    <n v="119218.0395077796"/>
    <x v="7"/>
    <s v="BHP Elec Sub - SD 111 - BLUCKSBURG 69/25KV SUB (D)"/>
  </r>
  <r>
    <s v="BH Power Inc."/>
    <x v="21"/>
    <s v="BHP Electric Substations-SD"/>
    <n v="535312.51"/>
    <n v="120012.99260930701"/>
    <x v="7"/>
    <s v="BHP Elec Sub - SD 71 - ARGYLE 69/12.47 SUB (D)"/>
  </r>
  <r>
    <s v="BH Power Inc."/>
    <x v="27"/>
    <s v="BHP Elec Gen-WYGen 3"/>
    <n v="120084.90000000001"/>
    <n v="120084.90000000001"/>
    <x v="7"/>
    <s v="BHP Elec Gen-Steam-WYGEN 3 Unit 1"/>
  </r>
  <r>
    <s v="BH Power Inc."/>
    <x v="58"/>
    <s v="BHP General Plant - State Wide-SD"/>
    <n v="324514.78999999998"/>
    <n v="120099.1119638854"/>
    <x v="7"/>
    <s v="BHP Gen Plant Other-SD Tax District 0699"/>
  </r>
  <r>
    <s v="BH Power Inc."/>
    <x v="53"/>
    <s v="BHP General Plant-Land/Buildings-SD"/>
    <n v="168934.51"/>
    <n v="120516.7246326234"/>
    <x v="7"/>
    <s v="BHP Gen Plant Land/Buildings-SD-Rapid City Transformer Storage Building"/>
  </r>
  <r>
    <s v="BH Power Inc."/>
    <x v="53"/>
    <s v="BHP General Plant-Land/Buildings-SD"/>
    <n v="2705364.79"/>
    <n v="122821.42422781589"/>
    <x v="7"/>
    <s v="BHP Gen Plant Land/Buildings-SD-Custer Office"/>
  </r>
  <r>
    <s v="BH Power Inc."/>
    <x v="56"/>
    <s v="BHP General Plant - State Wide-SD"/>
    <n v="1728915.08"/>
    <n v="122994.38198919801"/>
    <x v="7"/>
    <s v="BHP Gen Plant Other-SD Tax District 0199"/>
  </r>
  <r>
    <s v="BH Power Inc."/>
    <x v="40"/>
    <s v="BHP Elec Gen-Neil Simpson CT"/>
    <n v="352871.24"/>
    <n v="125131.77948039351"/>
    <x v="7"/>
    <s v="BHP Elec Gen-Other-Neil Simpson CT Unit 1"/>
  </r>
  <r>
    <s v="BH Power Inc."/>
    <x v="10"/>
    <s v="BHP Electric Distribution - Mass-SD"/>
    <n v="902769.08000000007"/>
    <n v="125771.10473911671"/>
    <x v="7"/>
    <s v="BHP Elec Distribution-SD-Lawrence County"/>
  </r>
  <r>
    <s v="BH Power Inc."/>
    <x v="11"/>
    <s v="BHP Electric Substations-WY"/>
    <n v="2557530.52"/>
    <n v="128426.11373344281"/>
    <x v="7"/>
    <s v="BHP Elec Sub - WY 44 - SAGEBRUSH 230/69KV SUB (T)"/>
  </r>
  <r>
    <s v="BH Power Inc."/>
    <x v="52"/>
    <s v="BHP Elec Gen-Neil Simpson II"/>
    <n v="674484.02"/>
    <n v="131303.7133108424"/>
    <x v="7"/>
    <s v="BHP Elec Gen-Steam-NEIL SIMPSON 2"/>
  </r>
  <r>
    <s v="BH Power Inc."/>
    <x v="23"/>
    <s v="BHP Electric Distribution - Mass-SD"/>
    <n v="2025448.6"/>
    <n v="131474.0394273854"/>
    <x v="7"/>
    <s v="BHP Elec Distribution-SD-Meade County"/>
  </r>
  <r>
    <s v="BH Power Inc."/>
    <x v="31"/>
    <s v="BHP General Plant - State Wide-WY"/>
    <n v="286999.90000000002"/>
    <n v="132645.85414582471"/>
    <x v="7"/>
    <s v="BHP Gen Plant Other-WY Tax District 0801"/>
  </r>
  <r>
    <s v="BH Power Inc."/>
    <x v="44"/>
    <s v="BHP Electric Transmission Lines-SD"/>
    <n v="173019.55000000002"/>
    <n v="133305.33614054832"/>
    <x v="7"/>
    <s v="BHP Elec T Line-SD 3.22-LANGE-BEN FRENCH - 69KV"/>
  </r>
  <r>
    <s v="BH Power Inc."/>
    <x v="22"/>
    <s v="BHP Electric 69KV Distrib Lines-WY"/>
    <n v="266025.44"/>
    <n v="133807.6444683274"/>
    <x v="7"/>
    <s v="BHP Elec 69KV D Line-WY 3.18-SUNDANCE HILL-BELLE CREEK-Crook WY"/>
  </r>
  <r>
    <s v="BH Power Inc."/>
    <x v="33"/>
    <s v="BHP Electric Distribution - Mass-SD"/>
    <n v="253096.38"/>
    <n v="136539.87220066768"/>
    <x v="7"/>
    <s v="BHP Elec Distribution-SD-Meade County"/>
  </r>
  <r>
    <s v="BH Power Inc."/>
    <x v="29"/>
    <s v="BHP General Plant - State Wide-WY"/>
    <n v="156058.45000000001"/>
    <n v="141544.14478715562"/>
    <x v="7"/>
    <s v="BHP Gen Plant Other-WY Tax District 0801"/>
  </r>
  <r>
    <s v="BH Power Inc."/>
    <x v="44"/>
    <s v="BHP Electric Transmission Lines-WY"/>
    <n v="731431.01"/>
    <n v="147456.70373099291"/>
    <x v="7"/>
    <s v="BHP Elec T Line-WY 1.13 DONKEY CREEK-WYODAK TIE LINE #2 230KV DC"/>
  </r>
  <r>
    <s v="BH Power Inc."/>
    <x v="29"/>
    <s v="BHP General Plant - State Wide-SD"/>
    <n v="271989.81"/>
    <n v="147524.48115310961"/>
    <x v="7"/>
    <s v="BHP Gen Plant Other-SD Tax District 0199"/>
  </r>
  <r>
    <s v="BH Power Inc."/>
    <x v="11"/>
    <s v="BHP Electric Substations-NE"/>
    <n v="705084.32000000007"/>
    <n v="148550.12775726718"/>
    <x v="7"/>
    <s v="BHP Elec Sub - NE 01 - STEGALL 230KV SUB (T)"/>
  </r>
  <r>
    <s v="BH Power Inc."/>
    <x v="63"/>
    <s v="BHP General Plant - State Wide-SD"/>
    <n v="649001.64"/>
    <n v="149929.74208607798"/>
    <x v="7"/>
    <s v="BHP Gen Plant Other-SD Tax District 0406"/>
  </r>
  <r>
    <s v="BH Power Inc."/>
    <x v="22"/>
    <s v="BHP Electric 69KV Distrib Lines-SD"/>
    <n v="770393.19000000006"/>
    <n v="152269.14871340091"/>
    <x v="7"/>
    <s v="BHP Elec 69KV D Line-SD 3.16-WEST HILL-EDGEMONT-Fall River SD"/>
  </r>
  <r>
    <s v="BH Power Inc."/>
    <x v="53"/>
    <s v="BHP General Plant-Land/Buildings-SD"/>
    <n v="772497.97"/>
    <n v="152908.6498807444"/>
    <x v="7"/>
    <s v="BHP Gen Plant Land/Buildings-SD-Rapid City Reliability Center/SC"/>
  </r>
  <r>
    <s v="BH Power Inc."/>
    <x v="53"/>
    <s v="BHP General Plant-Land/Buildings-SD"/>
    <n v="1302154.3700000001"/>
    <n v="154353.74698809709"/>
    <x v="7"/>
    <s v="BHP Gen Plant Land/Buildings-SD-Hot Springs Office"/>
  </r>
  <r>
    <s v="BH Power Inc."/>
    <x v="63"/>
    <s v="BHP General Plant - State Wide-SD"/>
    <n v="1478579.24"/>
    <n v="154554.87288526399"/>
    <x v="7"/>
    <s v="BHP Gen Plant Other-SD Tax District 0699"/>
  </r>
  <r>
    <s v="BH Power Inc."/>
    <x v="55"/>
    <s v="BHP Electric Distribution - Mass-MT"/>
    <n v="219784.1"/>
    <n v="154682.57703726841"/>
    <x v="7"/>
    <s v="BHP Elec Distribution-MT-Powder River County"/>
  </r>
  <r>
    <s v="BH Power Inc."/>
    <x v="26"/>
    <s v="BHP Electric Distribution - Mass-WY"/>
    <n v="311802.46000000002"/>
    <n v="155925.21380796671"/>
    <x v="7"/>
    <s v="BHP Elec Distribution-WY-Weston County"/>
  </r>
  <r>
    <s v="BH Power Inc."/>
    <x v="21"/>
    <s v="BHP Electric Substations-SD"/>
    <n v="230063.89"/>
    <n v="156321.9872684413"/>
    <x v="7"/>
    <s v="BHP Elec Sub - SD 52 - POPE &amp; TALBOTT SAWMILL (D)"/>
  </r>
  <r>
    <s v="BH Power Inc."/>
    <x v="32"/>
    <s v="BHP Electric Transmission Lines-SD"/>
    <n v="371280.76"/>
    <n v="157110.990410392"/>
    <x v="7"/>
    <s v="BHP Elec T Line-SD 1.01-WYODAK-LOOKOUT - 230KV"/>
  </r>
  <r>
    <s v="BH Power Inc."/>
    <x v="24"/>
    <s v="BHP Electric Transmission Lines-SD"/>
    <n v="398100.89"/>
    <n v="157658.52998064729"/>
    <x v="7"/>
    <s v="BHP Elec T Line-SD 1.10-DC TIE WEST 230KV LINE - 230KV"/>
  </r>
  <r>
    <s v="BH Power Inc."/>
    <x v="32"/>
    <s v="BHP Electric Transmission Lines-SD"/>
    <n v="4088326.79"/>
    <n v="161634.4424621955"/>
    <x v="7"/>
    <s v="BHP Elec T Line-SD 1.04-WEST HILL-STEGALL - 230KV"/>
  </r>
  <r>
    <s v="BH Power Inc."/>
    <x v="21"/>
    <s v="BHP Electric Substations-WY"/>
    <n v="381714.57"/>
    <n v="162332.77755534669"/>
    <x v="7"/>
    <s v="BHP Elec Sub - WY 10 - NEWCASTLE STEEL SUB (D)"/>
  </r>
  <r>
    <s v="BH Power Inc."/>
    <x v="55"/>
    <s v="BHP Electric 69KV Distrib Lines-SD"/>
    <n v="212398.35"/>
    <n v="162868.69024729499"/>
    <x v="7"/>
    <s v="BHP Elec 69KV D Line-SD 3.27-YELLOW CREEK-KIRK (EAST TIE)-Lawrence SD"/>
  </r>
  <r>
    <s v="BH Power Inc."/>
    <x v="55"/>
    <s v="BHP Electric 69KV Distrib Lines-SD"/>
    <n v="219331.66"/>
    <n v="163830.984844238"/>
    <x v="7"/>
    <s v="BHP Elec 69KV D Line-SD 3.29-YELLOW CREEK-PACTOLA TIE (DC)-Lawrence SD"/>
  </r>
  <r>
    <s v="BH Power Inc."/>
    <x v="55"/>
    <s v="BHP Electric 69KV Distrib Lines-WY"/>
    <n v="709177.45000000007"/>
    <n v="164880.43207659028"/>
    <x v="7"/>
    <s v="BHP Elec 69KV D Line-WY 3.19-OSAGE-NEWCASTLE SOUTH-Weston  WY"/>
  </r>
  <r>
    <s v="BH Power Inc."/>
    <x v="25"/>
    <s v="BHP General Plant-Land/Buildings-SD"/>
    <n v="3563635.49"/>
    <n v="166137.86254351173"/>
    <x v="7"/>
    <s v="BHP Gen Plant Land/Buildings-SD-RC Campus - Catron Blvd."/>
  </r>
  <r>
    <s v="BH Power Inc."/>
    <x v="22"/>
    <s v="BHP Electric 69KV Distrib Lines-SD"/>
    <n v="670589.37"/>
    <n v="173082.7644031728"/>
    <x v="7"/>
    <s v="BHP Elec 69KV D Line-SD 3.06-PACTOLA-PLUMA-Pennington SD"/>
  </r>
  <r>
    <s v="BH Power Inc."/>
    <x v="22"/>
    <s v="BHP Electric 69KV Distrib Lines-SD"/>
    <n v="537080.21"/>
    <n v="175161.05546728981"/>
    <x v="7"/>
    <s v="BHP Elec 69KV D Line-SD 3.13-PACTOLA-CUSTER-Custer SD"/>
  </r>
  <r>
    <s v="BH Power Inc."/>
    <x v="53"/>
    <s v="BHP General Plant-Land/Buildings-SD"/>
    <n v="413907.05"/>
    <n v="175986.09353080779"/>
    <x v="7"/>
    <s v="BHP Gen Plant Land/Buildings-SD-Deadwood Office/Service Center"/>
  </r>
  <r>
    <s v="BH Power Inc."/>
    <x v="40"/>
    <s v="BHP Elec Gen-Lange CT"/>
    <n v="418208.55"/>
    <n v="176316.9592256679"/>
    <x v="7"/>
    <s v="BHP Elec Gen-Other-Lange CT Unit 1"/>
  </r>
  <r>
    <s v="BH Power Inc."/>
    <x v="37"/>
    <s v="BHP Electric Distribution - Mass-SD"/>
    <n v="348286.02"/>
    <n v="176439.99856420528"/>
    <x v="7"/>
    <s v="BHP Elec Distribution-SD-Meade County"/>
  </r>
  <r>
    <s v="BH Power Inc."/>
    <x v="21"/>
    <s v="BHP Electric Substations-SD"/>
    <n v="326343.21000000002"/>
    <n v="182481.39751182371"/>
    <x v="7"/>
    <s v="BHP Elec Sub - SD 69 - CUSTER 26/12KV SUB (D)"/>
  </r>
  <r>
    <s v="BH Power Inc."/>
    <x v="41"/>
    <s v="BHP Elec Gen-Ben French CT"/>
    <n v="154069.41"/>
    <n v="182959.76431840731"/>
    <x v="7"/>
    <s v="BHP Elec Gen-Other-Ben French CT Common"/>
  </r>
  <r>
    <s v="BH Power Inc."/>
    <x v="55"/>
    <s v="BHP Electric 69KV Distrib Lines-SD"/>
    <n v="192814.55000000002"/>
    <n v="182982.80451010203"/>
    <x v="7"/>
    <s v="BHP Elec 69KV D Line-SD 3.08-KIRK-SUNDANCE HILL #2-Butte SD"/>
  </r>
  <r>
    <s v="BH Power Inc."/>
    <x v="33"/>
    <s v="BHP Electric Distribution - Mass-SD"/>
    <n v="405630.33"/>
    <n v="183751.46009040059"/>
    <x v="7"/>
    <s v="BHP Elec Distribution-SD-Lawrence County"/>
  </r>
  <r>
    <s v="BH Power Inc."/>
    <x v="55"/>
    <s v="BHP Electric 69KV Distrib Lines-WY"/>
    <n v="205625.67"/>
    <n v="184253.57436869282"/>
    <x v="7"/>
    <s v="BHP Elec 69KV D Line-WY 3.18-SUNDANCE HILL-BELLE CREEK-Crook WY"/>
  </r>
  <r>
    <s v="BH Power Inc."/>
    <x v="21"/>
    <s v="BHP Electric Substations-SD"/>
    <n v="202309.22"/>
    <n v="184269.56447577151"/>
    <x v="7"/>
    <s v="BHP Elec Sub - SD 64 - EDGEMONT SUB (D)"/>
  </r>
  <r>
    <s v="BH Power Inc."/>
    <x v="22"/>
    <s v="BHP Electric 69KV Distrib Lines-WY"/>
    <n v="1626568.29"/>
    <n v="184348.89770306912"/>
    <x v="7"/>
    <s v="BHP Elec 69KV D Line-WY 3.05-OSAGE-NEWCASTLE NORTH_x000a_-Weston  WY"/>
  </r>
  <r>
    <s v="BH Power Inc."/>
    <x v="32"/>
    <s v="BHP Electric Transmission Lines-SD"/>
    <n v="461678.52"/>
    <n v="186247.59704133999"/>
    <x v="7"/>
    <s v="BHP Elec T Line-SD 1.18-WEST HILL-MINNEKAHTA - 230KV"/>
  </r>
  <r>
    <s v="BH Power Inc."/>
    <x v="28"/>
    <s v="BHP General Plant - Tower Sites-SD"/>
    <n v="368559.75"/>
    <n v="186839.40209389859"/>
    <x v="7"/>
    <s v="BHP Gen Plant Tower Sites-SD-Sanders Ranch Communication Site"/>
  </r>
  <r>
    <s v="BH Power Inc."/>
    <x v="21"/>
    <s v="BHP Electric Substations-WY"/>
    <n v="270877.96000000002"/>
    <n v="187389.6018233037"/>
    <x v="7"/>
    <s v="BHP Elec Sub - WY 16 - COLONY 69/24.9 SUB (D)"/>
  </r>
  <r>
    <s v="BH Power Inc."/>
    <x v="32"/>
    <s v="BHP Electric Transmission Lines-SD"/>
    <n v="2707554.52"/>
    <n v="187787.17524724072"/>
    <x v="7"/>
    <s v="BHP Elec T Line-SD 1.03-LANGE- SOUTH RAPID CITY - 230KV"/>
  </r>
  <r>
    <s v="BH Power Inc."/>
    <x v="50"/>
    <s v="BHP General Plant - State Wide-SD"/>
    <n v="677523.56"/>
    <n v="188703.44828584051"/>
    <x v="7"/>
    <s v="BHP Gen Plant Other-SD Tax District 0199"/>
  </r>
  <r>
    <s v="BH Power Inc."/>
    <x v="63"/>
    <s v="BHP General Plant - State Wide-SD"/>
    <n v="769510.61"/>
    <n v="192618.08112444461"/>
    <x v="7"/>
    <s v="BHP Gen Plant Other-SD Tax District 0299"/>
  </r>
  <r>
    <s v="BH Power Inc."/>
    <x v="55"/>
    <s v="BHP Electric 69KV Distrib Lines-SD"/>
    <n v="734272.38"/>
    <n v="193175.95496237461"/>
    <x v="7"/>
    <s v="BHP Elec 69KV D Line-SD 3.06-PACTOLA-PLUMA-Pennington SD"/>
  </r>
  <r>
    <s v="BH Power Inc."/>
    <x v="28"/>
    <s v="BHP General Plant - Tower Sites-SD"/>
    <n v="368157.94"/>
    <n v="195181.55967730933"/>
    <x v="7"/>
    <s v="BHP Gen Plant Tower Sites-SD-Bear Mountain Communication Site"/>
  </r>
  <r>
    <s v="BH Power Inc."/>
    <x v="58"/>
    <s v="BHP General Plant - State Wide-WY"/>
    <n v="412694.2"/>
    <n v="203009.60614615731"/>
    <x v="7"/>
    <s v="BHP Gen Plant Other-WY Tax District 0801"/>
  </r>
  <r>
    <s v="BH Power Inc."/>
    <x v="21"/>
    <s v="BHP Electric Substations-WY"/>
    <n v="4363360.79"/>
    <n v="203545.45755333622"/>
    <x v="7"/>
    <s v="BHP Elec Sub - WY 45 - SAGEBRUSH 230/69KV SUB (D)"/>
  </r>
  <r>
    <s v="BH Power Inc."/>
    <x v="21"/>
    <s v="BHP Electric Substations-SD"/>
    <n v="294038.23"/>
    <n v="205379.44746564471"/>
    <x v="7"/>
    <s v="BHP Elec Sub - SD 43 - WEST BOULEVARD SUB (D)"/>
  </r>
  <r>
    <s v="BH Power Inc."/>
    <x v="21"/>
    <s v="BHP Electric Substations-SD"/>
    <n v="276482.06"/>
    <n v="206080.5019163363"/>
    <x v="7"/>
    <s v="BHP Elec Sub - SD 39 - ROBBINSDALE SUB (D)"/>
  </r>
  <r>
    <s v="BH Power Inc."/>
    <x v="22"/>
    <s v="BHP Electric 69KV Distrib Lines-SD"/>
    <n v="487835.39"/>
    <n v="208883.13052496529"/>
    <x v="7"/>
    <s v="BHP Elec 69KV D Line-SD 3.12-PACTOLA-BEN FRENCH #2-Pennington SD"/>
  </r>
  <r>
    <s v="BH Power Inc."/>
    <x v="60"/>
    <s v="BHP Elec Gen-Neil Simpson CT"/>
    <n v="1365651.6600000001"/>
    <n v="209835.20801528721"/>
    <x v="7"/>
    <s v="BHP Elec Gen-Other-Neil Simpson CT Unit 1"/>
  </r>
  <r>
    <s v="BH Power Inc."/>
    <x v="37"/>
    <s v="BHP Electric Distribution - Mass-SD"/>
    <n v="478696.17"/>
    <n v="210831.8299694462"/>
    <x v="7"/>
    <s v="BHP Elec Distribution-SD-Lawrence County"/>
  </r>
  <r>
    <s v="BH Power Inc."/>
    <x v="22"/>
    <s v="BHP Electric 69KV Distrib Lines-SD"/>
    <n v="596290.06000000006"/>
    <n v="210894.56354193488"/>
    <x v="7"/>
    <s v="BHP Elec 69KV D Line-SD 3.08-KIRK-SUNDANCE HILL #2-Lawrence SD"/>
  </r>
  <r>
    <s v="BH Power Inc."/>
    <x v="44"/>
    <s v="BHP Electric Transmission Lines-SD"/>
    <n v="393224.24"/>
    <n v="212336.76436004022"/>
    <x v="7"/>
    <s v="BHP Elec T Line-SD 1.18-WEST HILL-MINNEKAHTA - 230KV"/>
  </r>
  <r>
    <s v="BH Power Inc."/>
    <x v="28"/>
    <s v="BHP General Plant - Tower Sites-SD"/>
    <n v="375336.10000000003"/>
    <n v="220465.1194954449"/>
    <x v="7"/>
    <s v="BHP Gen Plant Tower Sites-SD-Cabot Hill Communication Site"/>
  </r>
  <r>
    <s v="BH Power Inc."/>
    <x v="21"/>
    <s v="BHP Electric Substations-SD"/>
    <n v="1490146.6400000001"/>
    <n v="225115.75719763499"/>
    <x v="7"/>
    <s v="BHP Elec Sub - SD 74 - MOUNTAIN VIEW SUB (D)"/>
  </r>
  <r>
    <s v="BH Power Inc."/>
    <x v="28"/>
    <s v="BHP General Plant - Tower Sites-SD"/>
    <n v="438678.3"/>
    <n v="226933.17947427632"/>
    <x v="7"/>
    <s v="BHP Gen Plant Tower Sites-SD-Battle Mountain Communication Site"/>
  </r>
  <r>
    <s v="BH Power Inc."/>
    <x v="63"/>
    <s v="BHP General Plant - State Wide-SD"/>
    <n v="1235984.93"/>
    <n v="229212.86551076962"/>
    <x v="7"/>
    <s v="BHP Gen Plant Other-SD Tax District 0599"/>
  </r>
  <r>
    <s v="BH Power Inc."/>
    <x v="28"/>
    <s v="BHP General Plant - Tower Sites-SD"/>
    <n v="453033.31"/>
    <n v="230883.877002878"/>
    <x v="7"/>
    <s v="BHP Gen Plant Tower Sites-SD-Vets Peak Communication Site"/>
  </r>
  <r>
    <s v="BH Power Inc."/>
    <x v="21"/>
    <s v="BHP Electric Substations-SD"/>
    <n v="546339.01"/>
    <n v="238956.35630531752"/>
    <x v="7"/>
    <s v="BHP Elec Sub - SD 57 - HILLS VIEW SPEARFISH SUB (D)"/>
  </r>
  <r>
    <s v="BH Power Inc."/>
    <x v="21"/>
    <s v="BHP Electric Substations-SD"/>
    <n v="1515367.38"/>
    <n v="240346.13136717302"/>
    <x v="7"/>
    <s v="BHP Elec Sub - SD 106 - EAST MEADE SUB (D)"/>
  </r>
  <r>
    <s v="BH Power Inc."/>
    <x v="11"/>
    <s v="BHP Electric Substations-SD"/>
    <n v="1272376.8"/>
    <n v="243255.66346703301"/>
    <x v="7"/>
    <s v="BHP Elec Sub - SD 11 - SYSTEM CONTROL (T)"/>
  </r>
  <r>
    <s v="BH Power Inc."/>
    <x v="21"/>
    <s v="BHP Electric Substations-SD"/>
    <n v="1298220.8799999999"/>
    <n v="246170.90556409629"/>
    <x v="7"/>
    <s v="BHP Elec Sub - SD 53 - SPEARFISH CITY STEEL SUB (D)"/>
  </r>
  <r>
    <s v="BH Power Inc."/>
    <x v="60"/>
    <s v="BHP Elec Gen-Prairie Gen-Cheyenne"/>
    <n v="1401626.52"/>
    <n v="246663.36051986512"/>
    <x v="7"/>
    <s v="BHP Elec Gen-Other-CPGS Common"/>
  </r>
  <r>
    <s v="BH Power Inc."/>
    <x v="32"/>
    <s v="BHP Electric Transmission Lines-SD"/>
    <n v="6254368.7599999998"/>
    <n v="247184.4116084688"/>
    <x v="7"/>
    <s v="BHP Elec T Line-SD 1.23-SOUTH RAPID CITY TO WEST HILL - 230KV"/>
  </r>
  <r>
    <s v="BH Power Inc."/>
    <x v="14"/>
    <s v="BHP Electric Distribution - Mass-WY"/>
    <n v="606933.97"/>
    <n v="247793.1829328376"/>
    <x v="7"/>
    <s v="BHP Elec Distribution-WY-Weston County"/>
  </r>
  <r>
    <s v="BH Power Inc."/>
    <x v="13"/>
    <s v="BHP Electric Distribution - Mass-WY"/>
    <n v="511982.76"/>
    <n v="248766.94507160829"/>
    <x v="7"/>
    <s v="BHP Elec Distribution-WY-Meters &amp; Transformers"/>
  </r>
  <r>
    <s v="BH Power Inc."/>
    <x v="22"/>
    <s v="BHP Electric 69KV Distrib Lines-SD"/>
    <n v="343910.76"/>
    <n v="250156.8790925206"/>
    <x v="7"/>
    <s v="BHP Elec 69KV D Line-SD 3.21-CUSTER-MINNEKAHTA-Fall River SD"/>
  </r>
  <r>
    <s v="BH Power Inc."/>
    <x v="35"/>
    <s v="BHP General Plant - State Wide-SD"/>
    <n v="633184"/>
    <n v="252547.32235490219"/>
    <x v="7"/>
    <s v="BHP Gen Plant Other-SD Tax District 0199"/>
  </r>
  <r>
    <s v="BH Power Inc."/>
    <x v="21"/>
    <s v="BHP Electric Substations-WY"/>
    <n v="454944.33"/>
    <n v="255082.05801325233"/>
    <x v="7"/>
    <s v="BHP Elec Sub - WY 15 - NSI 69/4.16KV SUB - EAST (D)"/>
  </r>
  <r>
    <s v="BH Power Inc."/>
    <x v="55"/>
    <s v="BHP Electric 69KV Distrib Lines-SD"/>
    <n v="406991.93"/>
    <n v="255963.2974956063"/>
    <x v="7"/>
    <s v="BHP Elec 69KV D Line-SD 3.28-YELLOW CREEK-PLUMA (DC)-Lawrence SD"/>
  </r>
  <r>
    <s v="BH Power Inc."/>
    <x v="55"/>
    <s v="BHP Electric 69KV Distrib Lines-SD"/>
    <n v="375365.66000000003"/>
    <n v="257085.51191817981"/>
    <x v="7"/>
    <s v="BHP Elec 69KV D Line-SD 3.35-TAP TO 44TH ST. SUB-Pennington SD"/>
  </r>
  <r>
    <s v="BH Power Inc."/>
    <x v="22"/>
    <s v="BHP Electric 69KV Distrib Lines-MT"/>
    <n v="285376.06"/>
    <n v="258947.64561596871"/>
    <x v="7"/>
    <s v="BHP Elec 69KV D Line-MT 3.18-SUNDANCE HILL-BELLE CREEK-Carter MT"/>
  </r>
  <r>
    <s v="BH Power Inc."/>
    <x v="1"/>
    <s v="BHP Elec Gen-Neil Simpson II"/>
    <n v="2343889.91"/>
    <n v="259546.66446218939"/>
    <x v="7"/>
    <s v="BHP Elec Gen-Steam-NEIL SIMPSON 2"/>
  </r>
  <r>
    <s v="BH Power Inc."/>
    <x v="21"/>
    <s v="BHP Electric Substations-SD"/>
    <n v="1374662.1400000001"/>
    <n v="262884.41487287794"/>
    <x v="7"/>
    <s v="BHP Elec Sub - SD 40 - S FIFTH STREET SUB (D)"/>
  </r>
  <r>
    <s v="BH Power Inc."/>
    <x v="55"/>
    <s v="BHP Electric 69KV Distrib Lines-SD"/>
    <n v="946877.11"/>
    <n v="263844.98275250051"/>
    <x v="7"/>
    <s v="BHP Elec 69KV D Line-SD 3.08-KIRK-SUNDANCE HILL #2-Lawrence SD"/>
  </r>
  <r>
    <s v="BH Power Inc."/>
    <x v="26"/>
    <s v="BHP Electric Distribution - Mass-SD"/>
    <n v="482487.54000000004"/>
    <n v="265559.2569349602"/>
    <x v="7"/>
    <s v="BHP Elec Distribution-SD-Fall River County"/>
  </r>
  <r>
    <s v="BH Power Inc."/>
    <x v="32"/>
    <s v="BHP Electric Transmission Lines-NE"/>
    <n v="9982496.7899999991"/>
    <n v="266572.2948052563"/>
    <x v="7"/>
    <s v="BHP Elec T Line-NE 1.04-WEST HILL-STEGALL - 230KV"/>
  </r>
  <r>
    <s v="BH Power Inc."/>
    <x v="12"/>
    <s v="BHP Electric Distribution - Mass-WY"/>
    <n v="892680.23"/>
    <n v="267188.47855856997"/>
    <x v="7"/>
    <s v="BHP Elec Distribution-WY-Weston County"/>
  </r>
  <r>
    <s v="BH Power Inc."/>
    <x v="32"/>
    <s v="BHP Electric Transmission Lines-WY"/>
    <n v="5106989.9000000004"/>
    <n v="267298.72782822204"/>
    <x v="7"/>
    <s v="BHP Elec T Line-WY 1.16 OSAGE-LANGE 230KV"/>
  </r>
  <r>
    <s v="BH Power Inc."/>
    <x v="21"/>
    <s v="BHP Electric Substations-SD"/>
    <n v="419829.64"/>
    <n v="268714.95254595543"/>
    <x v="7"/>
    <s v="BHP Elec Sub - SD 32 - HILL CITY 69/24.9KV SUB (D)"/>
  </r>
  <r>
    <s v="BH Power Inc."/>
    <x v="21"/>
    <s v="BHP Electric Substations-SD"/>
    <n v="2025707.88"/>
    <n v="270673.80245586188"/>
    <x v="7"/>
    <s v="BHP Elec Sub - SD 107 - SUNDANCE HILL SUB 4160 (D)"/>
  </r>
  <r>
    <s v="BH Power Inc."/>
    <x v="44"/>
    <s v="BHP Electric Transmission Lines-SD"/>
    <n v="382590.88"/>
    <n v="271859.28735411534"/>
    <x v="7"/>
    <s v="BHP Elec T Line-SD 1.01-WYODAK-LOOKOUT - 230KV"/>
  </r>
  <r>
    <s v="BH Power Inc."/>
    <x v="21"/>
    <s v="BHP Electric Substations-WY"/>
    <n v="1452997.08"/>
    <n v="274394.106626364"/>
    <x v="7"/>
    <s v="BHP Elec Sub - WY 11 - WYOMING REFINING (D)"/>
  </r>
  <r>
    <s v="BH Power Inc."/>
    <x v="53"/>
    <s v="BHP General Plant-Land/Buildings-SD"/>
    <n v="2556756.17"/>
    <n v="274563.26885089482"/>
    <x v="7"/>
    <s v="BHP Gen Plant Land/Buildings-SD-Rapid City Truck Barn"/>
  </r>
  <r>
    <s v="BH Power Inc."/>
    <x v="28"/>
    <s v="BHP General Plant - Tower Sites-SD"/>
    <n v="743196.6"/>
    <n v="275416.81843858579"/>
    <x v="7"/>
    <s v="BHP Gen Plant Tower Sites-SD-Mount Coolidge Communication Site"/>
  </r>
  <r>
    <s v="BH Power Inc."/>
    <x v="44"/>
    <s v="BHP Electric Transmission Lines-SD"/>
    <n v="4854077.41"/>
    <n v="276928.24579064891"/>
    <x v="7"/>
    <s v="BHP Elec T Line-SD 1.04-WEST HILL-STEGALL - 230KV"/>
  </r>
  <r>
    <s v="BH Power Inc."/>
    <x v="21"/>
    <s v="BHP Electric Substations-SD"/>
    <n v="475221.46"/>
    <n v="278834.60345693486"/>
    <x v="7"/>
    <s v="BHP Elec Sub - SD 26 - CROSS ST SUB 69/12.47 (D)"/>
  </r>
  <r>
    <s v="BH Power Inc."/>
    <x v="55"/>
    <s v="BHP Electric 69KV Distrib Lines-SD"/>
    <n v="499199.12"/>
    <n v="280052.14083958784"/>
    <x v="7"/>
    <s v="BHP Elec 69KV D Line-SD 3.12-PACTOLA-BEN FRENCH #2-Pennington SD"/>
  </r>
  <r>
    <s v="BH Power Inc."/>
    <x v="21"/>
    <s v="BHP Electric Substations-SD"/>
    <n v="675808.18"/>
    <n v="286079.8352281698"/>
    <x v="7"/>
    <s v="BHP Elec Sub - SD 77 - 38TH STREET SUB (D)"/>
  </r>
  <r>
    <s v="BH Power Inc."/>
    <x v="3"/>
    <s v="BHP Elec Gen-Neil Simpson II"/>
    <n v="496811.38"/>
    <n v="286290.25153817079"/>
    <x v="7"/>
    <s v="BHP Elec Gen-Steam-NEIL SIMPSON 2/WYGEN 3 Unit 1"/>
  </r>
  <r>
    <s v="BH Power Inc."/>
    <x v="21"/>
    <s v="BHP Electric Substations-SD"/>
    <n v="380852.42"/>
    <n v="286554.04991874436"/>
    <x v="7"/>
    <s v="BHP Elec Sub - SD 47 - TROJAN SUB (D)"/>
  </r>
  <r>
    <s v="BH Power Inc."/>
    <x v="55"/>
    <s v="BHP Electric 69KV Distrib Lines-SD"/>
    <n v="633887.03"/>
    <n v="287841.54657736787"/>
    <x v="7"/>
    <s v="BHP Elec 69KV D Line-SD 3.13-PACTOLA-CUSTER-Custer SD"/>
  </r>
  <r>
    <s v="BH Power Inc."/>
    <x v="21"/>
    <s v="BHP Electric Substations-SD"/>
    <n v="979073.06"/>
    <n v="295225.48891684099"/>
    <x v="7"/>
    <s v="BHP Elec Sub - SD 96 - SPEARFISH PARK SUB (D)"/>
  </r>
  <r>
    <s v="BH Power Inc."/>
    <x v="64"/>
    <s v="BHP Elec Gen-Wyodak Plant"/>
    <n v="345155.09"/>
    <n v="302316.42039813509"/>
    <x v="7"/>
    <s v="BHP Elec Gen-Steam-WYODAK 1 Joint Plant Unit 1"/>
  </r>
  <r>
    <s v="BH Power Inc."/>
    <x v="22"/>
    <s v="BHP Electric 69KV Distrib Lines-SD"/>
    <n v="841804.44000000006"/>
    <n v="306265.41641233373"/>
    <x v="7"/>
    <s v="BHP Elec 69KV D Line-SD 3.13-PACTOLA-CUSTER-Pennington SD"/>
  </r>
  <r>
    <s v="BH Power Inc."/>
    <x v="55"/>
    <s v="BHP Electric 69KV Distrib Lines-MT"/>
    <n v="233036.93"/>
    <n v="308588.76272105321"/>
    <x v="7"/>
    <s v="BHP Elec 69KV D Line-MT 3.18-SUNDANCE HILL-BELLE CREEK-Carter MT"/>
  </r>
  <r>
    <s v="BH Power Inc."/>
    <x v="21"/>
    <s v="BHP Electric Substations-WY"/>
    <n v="816210.33000000007"/>
    <n v="310153.10898034205"/>
    <x v="7"/>
    <s v="BHP Elec Sub - WY 28 - OSAGE 230KV SUB (D)"/>
  </r>
  <r>
    <s v="BH Power Inc."/>
    <x v="26"/>
    <s v="BHP Electric Distribution - Mass-SD"/>
    <n v="807202.08000000007"/>
    <n v="311019.97620939702"/>
    <x v="7"/>
    <s v="BHP Elec Distribution-SD-Custer County"/>
  </r>
  <r>
    <s v="BH Power Inc."/>
    <x v="22"/>
    <s v="BHP Electric 69KV Distrib Lines-SD"/>
    <n v="1207486.04"/>
    <n v="311081.38139005308"/>
    <x v="7"/>
    <s v="BHP Elec 69KV D Line-SD 3.07-YELLOW CREEK-SUNDANCE HILL #1-Lawrence SD"/>
  </r>
  <r>
    <s v="BH Power Inc."/>
    <x v="21"/>
    <s v="BHP Electric Substations-SD"/>
    <n v="1533036.87"/>
    <n v="311802.34538063162"/>
    <x v="7"/>
    <s v="BHP Elec Sub - SD 103 - CLEVELAND STREET SUB (D)"/>
  </r>
  <r>
    <s v="BH Power Inc."/>
    <x v="10"/>
    <s v="BHP Electric Distribution - Mass-WY"/>
    <n v="608000.45000000007"/>
    <n v="312100.74836994079"/>
    <x v="7"/>
    <s v="BHP Elec Distribution-WY-Meters &amp; Transformers"/>
  </r>
  <r>
    <s v="BH Power Inc."/>
    <x v="44"/>
    <s v="BHP Electric Transmission Lines-SD"/>
    <n v="5611911.6299999999"/>
    <n v="314740.07931129273"/>
    <x v="7"/>
    <s v="BHP Elec T Line-SD 1.23-SOUTH RAPID CITY TO WEST HILL - 230KV"/>
  </r>
  <r>
    <s v="BH Power Inc."/>
    <x v="21"/>
    <s v="BHP Electric Substations-SD"/>
    <n v="588997.63"/>
    <n v="316193.20264233771"/>
    <x v="7"/>
    <s v="BHP Elec Sub - SD 81 - MERILLAT -EAST SUB (D)"/>
  </r>
  <r>
    <s v="BH Power Inc."/>
    <x v="55"/>
    <s v="BHP Electric 69KV Distrib Lines-SD"/>
    <n v="617713.45000000007"/>
    <n v="321868.9638355365"/>
    <x v="7"/>
    <s v="BHP Elec 69KV D Line-SD 3.42-PIEDMONT SUB 69KV TAP LINE-Meade SD"/>
  </r>
  <r>
    <s v="BH Power Inc."/>
    <x v="22"/>
    <s v="BHP Electric 69KV Distrib Lines-SD"/>
    <n v="1780716.73"/>
    <n v="325960.98546577047"/>
    <x v="7"/>
    <s v="BHP Elec 69KV D Line-SD 3.10-STURGIS-LANGE-Meade SD"/>
  </r>
  <r>
    <s v="BH Power Inc."/>
    <x v="21"/>
    <s v="BHP Electric Substations-SD"/>
    <n v="645462.21"/>
    <n v="331361.7995503202"/>
    <x v="7"/>
    <s v="BHP Elec Sub - SD 34 - MERILLAT-WEST SUB (D)"/>
  </r>
  <r>
    <s v="BH Power Inc."/>
    <x v="22"/>
    <s v="BHP Electric 69KV Distrib Lines-SD"/>
    <n v="1092084.52"/>
    <n v="332020.30942027527"/>
    <x v="7"/>
    <s v="BHP Elec 69KV D Line-SD 3.31-PLUMA-WHITEWOOD-Lawrence SD"/>
  </r>
  <r>
    <s v="BH Power Inc."/>
    <x v="12"/>
    <s v="BHP Electric Distribution - Mass-WY"/>
    <n v="1323695.71"/>
    <n v="332958.35902853031"/>
    <x v="7"/>
    <s v="BHP Elec Distribution-WY-Campbell County"/>
  </r>
  <r>
    <s v="BH Power Inc."/>
    <x v="3"/>
    <s v="BHP Elec Gen-Neil Simpson II"/>
    <n v="1322566.17"/>
    <n v="334315.71885620843"/>
    <x v="7"/>
    <s v="BHP Elec Gen-Steam-NEIL SIMPSON 2"/>
  </r>
  <r>
    <s v="BH Power Inc."/>
    <x v="21"/>
    <s v="BHP Electric Substations-SD"/>
    <n v="360133.39"/>
    <n v="335223.98582669458"/>
    <x v="7"/>
    <s v="BHP Elec Sub - SD 45 - MOBILE SUB-CAMPBELL ST (D)"/>
  </r>
  <r>
    <s v="BH Power Inc."/>
    <x v="21"/>
    <s v="BHP Electric Substations-WY"/>
    <n v="643636.01"/>
    <n v="336693.7956299549"/>
    <x v="7"/>
    <s v="BHP Elec Sub - WY 20 - NSI 69/4.16KV SUB - WEST (D)"/>
  </r>
  <r>
    <s v="BH Power Inc."/>
    <x v="21"/>
    <s v="BHP Electric Substations-SD"/>
    <n v="759571.39"/>
    <n v="337619.1974957537"/>
    <x v="7"/>
    <s v="BHP Elec Sub - SD 86 - PIEDMONT SUB (D)"/>
  </r>
  <r>
    <s v="BH Power Inc."/>
    <x v="27"/>
    <s v="BHP General Plant - State Wide-SD"/>
    <n v="339212.87"/>
    <n v="339212.87"/>
    <x v="7"/>
    <s v="BHP Gen Plant Other-SD Tax District 0199"/>
  </r>
  <r>
    <s v="BH Power Inc."/>
    <x v="53"/>
    <s v="BHP General Plant-Land/Buildings-SD"/>
    <n v="2249447.2599999998"/>
    <n v="341404.8806270262"/>
    <x v="7"/>
    <s v="BHP Gen Plant Land/Buildings-SD-Sturgis Office"/>
  </r>
  <r>
    <s v="BH Power Inc."/>
    <x v="47"/>
    <s v="BHP Electric Substations-WY"/>
    <n v="418317.79000000004"/>
    <n v="341840.08024792839"/>
    <x v="7"/>
    <s v="BHP Elec Sub - WY 03 - WYODAK 230KV SUB (T)"/>
  </r>
  <r>
    <s v="BH Power Inc."/>
    <x v="47"/>
    <s v="BHP Electric Substations-SD"/>
    <n v="930118.29"/>
    <n v="342149.08482095529"/>
    <x v="7"/>
    <s v="BHP Elec Sub - SD 89 - DC TIE (T)"/>
  </r>
  <r>
    <s v="BH Power Inc."/>
    <x v="55"/>
    <s v="BHP Electric 69KV Distrib Lines-SD"/>
    <n v="1802728.49"/>
    <n v="345277.56602489849"/>
    <x v="7"/>
    <s v="BHP Elec 69KV D Line-SD 3.15-CUSTER-WEST HILL-Custer SD"/>
  </r>
  <r>
    <s v="BH Power Inc."/>
    <x v="22"/>
    <s v="BHP Electric 69KV Distrib Lines-WY"/>
    <n v="504075.5"/>
    <n v="358816.15395801445"/>
    <x v="7"/>
    <s v="BHP Elec 69KV D Line-WY 3.23-OSAGE-UPTON-Weston  WY"/>
  </r>
  <r>
    <s v="BH Power Inc."/>
    <x v="22"/>
    <s v="BHP Electric 69KV Distrib Lines-SD"/>
    <n v="1381146.69"/>
    <n v="361837.85681119136"/>
    <x v="7"/>
    <s v="BHP Elec 69KV D Line-SD 3.06-PACTOLA-PLUMA-Lawrence SD"/>
  </r>
  <r>
    <s v="BH Power Inc."/>
    <x v="55"/>
    <s v="BHP Electric 69KV Distrib Lines-WY"/>
    <n v="2201199.06"/>
    <n v="365627.41836247506"/>
    <x v="7"/>
    <s v="BHP Elec 69KV D Line-WY 3.05-OSAGE-NEWCASTLE NORTH_x000a_-Weston  WY"/>
  </r>
  <r>
    <s v="BH Power Inc."/>
    <x v="22"/>
    <s v="BHP Electric 69KV Distrib Lines-SD"/>
    <n v="2071798.39"/>
    <n v="365792.5007902715"/>
    <x v="7"/>
    <s v="BHP Elec 69KV D Line-SD 3.15-CUSTER-WEST HILL-Custer SD"/>
  </r>
  <r>
    <s v="BH Power Inc."/>
    <x v="21"/>
    <s v="BHP Electric Substations-SD"/>
    <n v="907636.94000000006"/>
    <n v="366392.29413669999"/>
    <x v="7"/>
    <s v="BHP Elec Sub - SD 75 - 44TH STREET SUB (D)"/>
  </r>
  <r>
    <s v="BH Power Inc."/>
    <x v="21"/>
    <s v="BHP Electric Substations-WY"/>
    <n v="2212315.35"/>
    <n v="367998.36073370767"/>
    <x v="7"/>
    <s v="BHP Elec Sub - WY 02 - NSI 69KV SUB (D)"/>
  </r>
  <r>
    <s v="BH Power Inc."/>
    <x v="21"/>
    <s v="BHP Electric Substations-SD"/>
    <n v="818488.82000000007"/>
    <n v="370407.59382479102"/>
    <x v="7"/>
    <s v="BHP Elec Sub - SD 65 - HOT SPRINGS CITY SUB (D)"/>
  </r>
  <r>
    <s v="BH Power Inc."/>
    <x v="21"/>
    <s v="BHP Electric Substations-SD"/>
    <n v="677809.99"/>
    <n v="373014.72870218114"/>
    <x v="7"/>
    <s v="BHP Elec Sub - SD 76 - SPRUCE GULCH SUB (D)"/>
  </r>
  <r>
    <s v="BH Power Inc."/>
    <x v="55"/>
    <s v="BHP Electric 69KV Distrib Lines-SD"/>
    <n v="1128577.49"/>
    <n v="375102.62459099462"/>
    <x v="7"/>
    <s v="BHP Elec 69KV D Line-SD 3.06-PACTOLA-PLUMA-Lawrence SD"/>
  </r>
  <r>
    <s v="BH Power Inc."/>
    <x v="49"/>
    <s v="BHP General Plant - State Wide-SD"/>
    <n v="1508262.12"/>
    <n v="377546.77087168"/>
    <x v="7"/>
    <s v="BHP Gen Plant Other-SD Tax District 0199"/>
  </r>
  <r>
    <s v="BH Power Inc."/>
    <x v="22"/>
    <s v="BHP Electric 69KV Distrib Lines-SD"/>
    <n v="524697.41"/>
    <n v="378569.65939386911"/>
    <x v="7"/>
    <s v="BHP Elec 69KV D Line-SD 3.21-CUSTER-MINNEKAHTA-Custer SD"/>
  </r>
  <r>
    <s v="BH Power Inc."/>
    <x v="26"/>
    <s v="BHP Electric Distribution - Mass-SD"/>
    <n v="913443.35"/>
    <n v="383226.64249768149"/>
    <x v="7"/>
    <s v="BHP Elec Distribution-SD-Butte County"/>
  </r>
  <r>
    <s v="BH Power Inc."/>
    <x v="55"/>
    <s v="BHP Electric 69KV Distrib Lines-SD"/>
    <n v="1518696.94"/>
    <n v="384012.885299969"/>
    <x v="7"/>
    <s v="BHP Elec 69KV D Line-SD 3.16-WEST HILL-EDGEMONT-Fall River SD"/>
  </r>
  <r>
    <s v="BH Power Inc."/>
    <x v="44"/>
    <s v="BHP Electric Transmission Lines-WY"/>
    <n v="5256191.38"/>
    <n v="390397.25475793018"/>
    <x v="7"/>
    <s v="BHP Elec T Line-WY 1.16 OSAGE-LANGE 230KV"/>
  </r>
  <r>
    <s v="BH Power Inc."/>
    <x v="23"/>
    <s v="BHP Electric Distribution - Mass-SD"/>
    <n v="4970063.6900000004"/>
    <n v="401805.97794926073"/>
    <x v="7"/>
    <s v="BHP Elec Distribution-SD-Lawrence County"/>
  </r>
  <r>
    <s v="BH Power Inc."/>
    <x v="21"/>
    <s v="BHP Electric Substations-SD"/>
    <n v="2173586.25"/>
    <n v="402532.90015508264"/>
    <x v="7"/>
    <s v="BHP Elec Sub - SD 46 - EAST NORTH STREET SUB (D)"/>
  </r>
  <r>
    <s v="BH Power Inc."/>
    <x v="11"/>
    <s v="BHP Electric Substations-SD"/>
    <n v="1687934.8900000001"/>
    <n v="405832.98772465339"/>
    <x v="7"/>
    <s v="BHP Elec Sub - SD 97 - MINNEKAHTA 230KV SUB (T)"/>
  </r>
  <r>
    <s v="BH Power Inc."/>
    <x v="21"/>
    <s v="BHP Electric Substations-SD"/>
    <n v="721185.92"/>
    <n v="406235.89228013781"/>
    <x v="7"/>
    <s v="BHP Elec Sub - SD 87 - SUNDANCE HILL SUB (D)"/>
  </r>
  <r>
    <s v="BH Power Inc."/>
    <x v="46"/>
    <s v="BHP General Plant-Land/Buildings-SD"/>
    <n v="1039405.23"/>
    <n v="411586.33706063731"/>
    <x v="7"/>
    <s v="BHP Gen Plant Land/Buildings-SD-RC Campus - Catron Blvd."/>
  </r>
  <r>
    <s v="BH Power Inc."/>
    <x v="11"/>
    <s v="BHP Electric Substations-WY"/>
    <n v="1589001.15"/>
    <n v="424490.80434464547"/>
    <x v="7"/>
    <s v="BHP Elec Sub - WY 40 - DAVE JOHNSTON 230KV SUB (PACIFICORP) (T)"/>
  </r>
  <r>
    <s v="BH Power Inc."/>
    <x v="10"/>
    <s v="BHP Electric Distribution - Mass-SD"/>
    <n v="3152803.89"/>
    <n v="434661.33204224962"/>
    <x v="7"/>
    <s v="BHP Elec Distribution-SD-Pennington County"/>
  </r>
  <r>
    <s v="BH Power Inc."/>
    <x v="22"/>
    <s v="BHP Electric 69KV Distrib Lines-SD"/>
    <n v="997750.78"/>
    <n v="436012.1332929926"/>
    <x v="7"/>
    <s v="BHP Elec 69KV D Line-SD 3.36-RC SOUTHWEST LOOP-Pennington SD"/>
  </r>
  <r>
    <s v="BH Power Inc."/>
    <x v="22"/>
    <s v="BHP Electric 69KV Distrib Lines-SD"/>
    <n v="938041.53"/>
    <n v="437159.93167396082"/>
    <x v="7"/>
    <s v="BHP Elec 69KV D Line-SD 3.30-CAMPBELL ST.-LANGE (DC)-Pennington SD"/>
  </r>
  <r>
    <s v="BH Power Inc."/>
    <x v="22"/>
    <s v="BHP Electric Distribution - Mass-WY"/>
    <n v="1173893.3"/>
    <n v="437899.34003685194"/>
    <x v="7"/>
    <s v="BHP Elec Distribution-WY-Weston County"/>
  </r>
  <r>
    <s v="BH Power Inc."/>
    <x v="26"/>
    <s v="BHP Electric Distribution - Mass-SD"/>
    <n v="1194662.97"/>
    <n v="440113.68546848308"/>
    <x v="7"/>
    <s v="BHP Elec Distribution-SD-Meade County"/>
  </r>
  <r>
    <s v="BH Power Inc."/>
    <x v="55"/>
    <s v="BHP Electric 69KV Distrib Lines-WY"/>
    <n v="443467.07"/>
    <n v="441080.82664525183"/>
    <x v="7"/>
    <s v="BHP Elec 69KV D Line-WY 3.23-OSAGE-UPTON-Weston  WY"/>
  </r>
  <r>
    <s v="BH Power Inc."/>
    <x v="61"/>
    <s v="BHP Elec Gen-Ben French Diesel"/>
    <n v="613000.25"/>
    <n v="441341.019803181"/>
    <x v="7"/>
    <s v="BHP Elec Gen-Other-Ben French Diesel Common"/>
  </r>
  <r>
    <s v="BH Power Inc."/>
    <x v="62"/>
    <s v="BHP Elec Gen-Neil Simpson II"/>
    <n v="2664552.56"/>
    <n v="450748.87731736229"/>
    <x v="7"/>
    <s v="BHP Elec Gen-Steam-NEIL SIMPSON 2"/>
  </r>
  <r>
    <s v="BH Power Inc."/>
    <x v="21"/>
    <s v="BHP Electric Substations-SD"/>
    <n v="1366248.5"/>
    <n v="453072.78453891224"/>
    <x v="7"/>
    <s v="BHP Elec Sub - SD 24 - CUSTER SUB (D)"/>
  </r>
  <r>
    <s v="BH Power Inc."/>
    <x v="21"/>
    <s v="BHP Electric Substations-SD"/>
    <n v="941540.16"/>
    <n v="453938.95075964712"/>
    <x v="7"/>
    <s v="BHP Elec Sub - SD 14 - KIRK SWITCH STATION (D)"/>
  </r>
  <r>
    <s v="BH Power Inc."/>
    <x v="21"/>
    <s v="BHP Electric Substations-SD"/>
    <n v="1248838.48"/>
    <n v="459454.36670321447"/>
    <x v="7"/>
    <s v="BHP Elec Sub - SD 35 - PACTOLA SUB (D)"/>
  </r>
  <r>
    <s v="BH Power Inc."/>
    <x v="21"/>
    <s v="BHP Electric Substations-SD"/>
    <n v="916051.56"/>
    <n v="468947.04912737134"/>
    <x v="7"/>
    <s v="BHP Elec Sub - SD 84 - MALL 69/24.9KV SUB (D)"/>
  </r>
  <r>
    <s v="BH Power Inc."/>
    <x v="55"/>
    <s v="BHP Electric 69KV Distrib Lines-SD"/>
    <n v="930324.36"/>
    <n v="470986.06419336231"/>
    <x v="7"/>
    <s v="BHP Elec 69KV D Line-SD 3.13-PACTOLA-CUSTER-Pennington SD"/>
  </r>
  <r>
    <s v="BH Power Inc."/>
    <x v="14"/>
    <s v="BHP Electric Distribution - Mass-SD"/>
    <n v="986287.98"/>
    <n v="471877.89793614991"/>
    <x v="7"/>
    <s v="BHP Elec Distribution-SD-Fall River County"/>
  </r>
  <r>
    <s v="BH Power Inc."/>
    <x v="28"/>
    <s v="BHP General Plant - Tower Sites-SD"/>
    <n v="859637.31"/>
    <n v="472111.44292605371"/>
    <x v="7"/>
    <s v="BHP Gen Plant Tower Sites-SD-Terry Peak Communication Site"/>
  </r>
  <r>
    <s v="BH Power Inc."/>
    <x v="21"/>
    <s v="BHP Electric Substations-SD"/>
    <n v="936840.8"/>
    <n v="485153.13241382048"/>
    <x v="7"/>
    <s v="BHP Elec Sub - SD 06 - BEN FRENCH 24.9KV SUB (D)"/>
  </r>
  <r>
    <s v="BH Power Inc."/>
    <x v="32"/>
    <s v="BHP Electric Transmission Lines-SD"/>
    <n v="9310390.7599999998"/>
    <n v="487303.80409243278"/>
    <x v="7"/>
    <s v="BHP Elec T Line-SD 1.16 - OSAGE- LANGE 230 KV"/>
  </r>
  <r>
    <s v="BH Power Inc."/>
    <x v="32"/>
    <s v="BHP Electric Transmission Lines-SD"/>
    <n v="1237849.55"/>
    <n v="489761.4523263991"/>
    <x v="7"/>
    <s v="BHP Elec T Line-SD 1.06-MINNEKAHTA-OSAGE - 230KV"/>
  </r>
  <r>
    <s v="BH Power Inc."/>
    <x v="27"/>
    <s v="BHP General Plant - State Wide-WY"/>
    <n v="491896.12"/>
    <n v="491896.12"/>
    <x v="7"/>
    <s v="BHP Gen Plant Other-WY Tax District 0801"/>
  </r>
  <r>
    <s v="BH Power Inc."/>
    <x v="44"/>
    <s v="BHP Electric Transmission Lines-NE"/>
    <n v="13172519.35"/>
    <n v="499169.85453918652"/>
    <x v="7"/>
    <s v="BHP Elec T Line-NE 1.04-WEST HILL-STEGALL - 230KV"/>
  </r>
  <r>
    <s v="BH Power Inc."/>
    <x v="21"/>
    <s v="BHP Electric Substations-SD"/>
    <n v="1664451.07"/>
    <n v="501616.90850183403"/>
    <x v="7"/>
    <s v="BHP Elec Sub - SD 28 - CEMETARY SUB (D)"/>
  </r>
  <r>
    <s v="BH Power Inc."/>
    <x v="55"/>
    <s v="BHP Electric 69KV Distrib Lines-SD"/>
    <n v="2082563.13"/>
    <n v="507480.19784633431"/>
    <x v="7"/>
    <s v="BHP Elec 69KV D Line-SD 3.10-STURGIS-LANGE-Meade SD"/>
  </r>
  <r>
    <s v="BH Power Inc."/>
    <x v="21"/>
    <s v="BHP Electric Substations-SD"/>
    <n v="1449695.22"/>
    <n v="531256.65804993676"/>
    <x v="7"/>
    <s v="BHP Elec Sub - SD 51 - PLUMA SUB (D)"/>
  </r>
  <r>
    <s v="BH Power Inc."/>
    <x v="21"/>
    <s v="BHP Electric Substations-SD"/>
    <n v="2308027.06"/>
    <n v="543168.06118025922"/>
    <x v="7"/>
    <s v="BHP Elec Sub - SD 94 - SOUTH RAPID CITY SUB 12.47KV (D)"/>
  </r>
  <r>
    <s v="BH Power Inc."/>
    <x v="21"/>
    <s v="BHP Electric Substations-SD"/>
    <n v="2338844.7200000002"/>
    <n v="551932.88074463722"/>
    <x v="7"/>
    <s v="BHP Elec Sub - SD 85 - RADIO DRIVE SUB SW RC (D)"/>
  </r>
  <r>
    <s v="BH Power Inc."/>
    <x v="21"/>
    <s v="BHP Electric Substations-SD"/>
    <n v="1740580.97"/>
    <n v="559339.25991021038"/>
    <x v="7"/>
    <s v="BHP Elec Sub - SD 30 - FOURTH ST SUB (D)"/>
  </r>
  <r>
    <s v="BH Power Inc."/>
    <x v="21"/>
    <s v="BHP Electric Substations-SD"/>
    <n v="1265662.71"/>
    <n v="563164.82362418727"/>
    <x v="7"/>
    <s v="BHP Elec Sub - SD 83 - STURGIS 12.47KV SUB (D)"/>
  </r>
  <r>
    <s v="BH Power Inc."/>
    <x v="29"/>
    <s v="BHP General Plant-Land/Buildings-SD"/>
    <n v="1080326.6399999999"/>
    <n v="585621.54026873363"/>
    <x v="7"/>
    <s v="BHP Gen Plant Land/Buildings-SD-Rapid City Service Center"/>
  </r>
  <r>
    <s v="BH Power Inc."/>
    <x v="55"/>
    <s v="BHP Electric 69KV Distrib Lines-SD"/>
    <n v="1582382.78"/>
    <n v="606981.52967395796"/>
    <x v="7"/>
    <s v="BHP Elec 69KV D Line-SD 3.07-YELLOW CREEK-SUNDANCE HILL #1-Lawrence SD"/>
  </r>
  <r>
    <s v="BH Power Inc."/>
    <x v="21"/>
    <s v="BHP Electric Substations-SD"/>
    <n v="1611950"/>
    <n v="617896.75891669642"/>
    <x v="7"/>
    <s v="BHP Elec Sub - SD 78 - CENTURY ROAD SUB (D)"/>
  </r>
  <r>
    <s v="BH Power Inc."/>
    <x v="44"/>
    <s v="BHP Electric Transmission Lines-SD"/>
    <n v="992458.23"/>
    <n v="618960.64900644345"/>
    <x v="7"/>
    <s v="BHP Elec T Line-SD 1.06-MINNEKAHTA-OSAGE - 230KV"/>
  </r>
  <r>
    <s v="BH Power Inc."/>
    <x v="37"/>
    <s v="BHP Electric Distribution - Mass-SD"/>
    <n v="1153704.26"/>
    <n v="624742.95898821345"/>
    <x v="7"/>
    <s v="BHP Elec Distribution-SD-Pennington County"/>
  </r>
  <r>
    <s v="BH Power Inc."/>
    <x v="12"/>
    <s v="BHP Electric Distribution - Mass-SD"/>
    <n v="2108635.11"/>
    <n v="629289.80587854795"/>
    <x v="7"/>
    <s v="BHP Elec Distribution-SD-Custer County"/>
  </r>
  <r>
    <s v="BH Power Inc."/>
    <x v="32"/>
    <s v="BHP Electric Transmission Lines-WY"/>
    <n v="1767729.17"/>
    <n v="634033.20713494497"/>
    <x v="7"/>
    <s v="BHP Elec T Line-WY 1.06-MINNEKAHTA-OSAGE - 230KV"/>
  </r>
  <r>
    <s v="BH Power Inc."/>
    <x v="55"/>
    <s v="BHP Electric 69KV Distrib Lines-SD"/>
    <n v="1227662.97"/>
    <n v="647259.78359860752"/>
    <x v="7"/>
    <s v="BHP Elec 69KV D Line-SD 3.36-RC SOUTHWEST LOOP-Pennington SD"/>
  </r>
  <r>
    <s v="BH Power Inc."/>
    <x v="21"/>
    <s v="BHP Electric Substations-WY"/>
    <n v="1210755.1200000001"/>
    <n v="648179.94065202191"/>
    <x v="7"/>
    <s v="BHP Elec Sub - WY 01 - OSAGE 69KV STEEL SUB (D)"/>
  </r>
  <r>
    <s v="BH Power Inc."/>
    <x v="21"/>
    <s v="BHP Electric Substations-SD"/>
    <n v="1689630.1"/>
    <n v="654187.49056582025"/>
    <x v="7"/>
    <s v="BHP Elec Sub - SD 73 - WHITEWOOD 69/24.9KV SUB (D)"/>
  </r>
  <r>
    <s v="BH Power Inc."/>
    <x v="3"/>
    <s v="BHP Elec Gen-Wyodak Plant"/>
    <n v="1290312.51"/>
    <n v="663074.02045811503"/>
    <x v="7"/>
    <s v="BHP Elec Gen-Steam-WYODAK 1 Joint Plant Unit 1"/>
  </r>
  <r>
    <s v="BH Power Inc."/>
    <x v="44"/>
    <s v="BHP Electric Transmission Lines-SD"/>
    <n v="5535133.6200000001"/>
    <n v="664407.46963479987"/>
    <x v="7"/>
    <s v="BHP Elec T Line-SD 1.03-LANGE- SOUTH RAPID CITY - 230KV"/>
  </r>
  <r>
    <s v="BH Power Inc."/>
    <x v="12"/>
    <s v="BHP Electric Distribution - Mass-SD"/>
    <n v="1884329.72"/>
    <n v="664860.67757997522"/>
    <x v="7"/>
    <s v="BHP Elec Distribution-SD-Butte County"/>
  </r>
  <r>
    <s v="BH Power Inc."/>
    <x v="33"/>
    <s v="BHP Electric Distribution - Mass-SD"/>
    <n v="1125892.1399999999"/>
    <n v="665418.29979843041"/>
    <x v="7"/>
    <s v="BHP Elec Distribution-SD-Pennington County"/>
  </r>
  <r>
    <s v="BH Power Inc."/>
    <x v="31"/>
    <s v="BHP General Plant - State Wide-SD"/>
    <n v="1542625.48"/>
    <n v="668549.52717184578"/>
    <x v="7"/>
    <s v="BHP Gen Plant Other-SD Tax District 0199"/>
  </r>
  <r>
    <s v="BH Power Inc."/>
    <x v="40"/>
    <s v="BHP Elec Gen-Prairie Gen-Cheyenne"/>
    <n v="4129351.32"/>
    <n v="673233.50550128752"/>
    <x v="7"/>
    <s v="BHP Elec Gen-Other-CPGS Common"/>
  </r>
  <r>
    <s v="BH Power Inc."/>
    <x v="60"/>
    <s v="BHP Elec Gen-Lange CT"/>
    <n v="1564134.72"/>
    <n v="686138.53749783814"/>
    <x v="7"/>
    <s v="BHP Elec Gen-Other-Lange CT Unit 1"/>
  </r>
  <r>
    <s v="BH Power Inc."/>
    <x v="44"/>
    <s v="BHP Electric Transmission Lines-WY"/>
    <n v="1081558.18"/>
    <n v="689068.57729895425"/>
    <x v="7"/>
    <s v="BHP Elec T Line-WY 1.06-MINNEKAHTA-OSAGE - 230KV"/>
  </r>
  <r>
    <s v="BH Power Inc."/>
    <x v="14"/>
    <s v="BHP Electric Distribution - Mass-SD"/>
    <n v="1510116.34"/>
    <n v="694189.00624373194"/>
    <x v="7"/>
    <s v="BHP Elec Distribution-SD-Butte County"/>
  </r>
  <r>
    <s v="BH Power Inc."/>
    <x v="32"/>
    <s v="BHP Electric Transmission Lines-WY"/>
    <n v="10685515.050000001"/>
    <n v="696241.69542943954"/>
    <x v="7"/>
    <s v="BHP Elec T Line-WY 1.15 TECKLA-OSAGE 230KV"/>
  </r>
  <r>
    <s v="BH Power Inc."/>
    <x v="55"/>
    <s v="BHP Electric 69KV Distrib Lines-SD"/>
    <n v="1930766.44"/>
    <n v="707169.80883654626"/>
    <x v="7"/>
    <s v="BHP Elec 69KV D Line-SD 3.31-PLUMA-WHITEWOOD-Lawrence SD"/>
  </r>
  <r>
    <s v="BH Power Inc."/>
    <x v="14"/>
    <s v="BHP Electric Distribution - Mass-SD"/>
    <n v="1777801.6600000001"/>
    <n v="708066.06450701447"/>
    <x v="7"/>
    <s v="BHP Elec Distribution-SD-Custer County"/>
  </r>
  <r>
    <s v="BH Power Inc."/>
    <x v="34"/>
    <s v="BHP General Plant - State Wide-SD"/>
    <n v="1783267.0899999999"/>
    <n v="710752.40632920666"/>
    <x v="7"/>
    <s v="BHP Gen Plant Other-SD Tax District 0199"/>
  </r>
  <r>
    <s v="BH Power Inc."/>
    <x v="12"/>
    <s v="BHP Electric Distribution - Mass-SD"/>
    <n v="2533470.0300000003"/>
    <n v="731073.33392662334"/>
    <x v="7"/>
    <s v="BHP Elec Distribution-SD-Fall River County"/>
  </r>
  <r>
    <s v="BH Power Inc."/>
    <x v="29"/>
    <s v="BHP General Plant-Land/Buildings-SD"/>
    <n v="795757.29"/>
    <n v="740492.67771868501"/>
    <x v="7"/>
    <s v="BHP Gen Plant Land/Buildings-SD-RC General Office"/>
  </r>
  <r>
    <s v="BH Power Inc."/>
    <x v="32"/>
    <s v="BHP Electric Transmission Lines-WY"/>
    <n v="4843319.2300000004"/>
    <n v="747374.80112879246"/>
    <x v="7"/>
    <s v="BHP Elec T Line-WY 1.11-DONKEY CREEK TO PUMPKIN BUTTES - 230KV"/>
  </r>
  <r>
    <s v="BH Power Inc."/>
    <x v="58"/>
    <s v="BHP General Plant - State Wide-SD"/>
    <n v="2096991.44"/>
    <n v="768523.657838288"/>
    <x v="7"/>
    <s v="BHP Gen Plant Other-SD Tax District 0199"/>
  </r>
  <r>
    <s v="BH Power Inc."/>
    <x v="27"/>
    <s v="BHP Elec Gen-Neil Simpson II"/>
    <n v="844163.06"/>
    <n v="844163.06"/>
    <x v="7"/>
    <s v="BHP Elec Gen-Steam-NEIL SIMPSON 2"/>
  </r>
  <r>
    <s v="BH Power Inc."/>
    <x v="55"/>
    <s v="BHP Electric 69KV Distrib Lines-SD"/>
    <n v="846775.57000000007"/>
    <n v="875272.49568332639"/>
    <x v="7"/>
    <s v="BHP Elec 69KV D Line-SD 3.21-CUSTER-MINNEKAHTA-Fall River SD"/>
  </r>
  <r>
    <s v="BH Power Inc."/>
    <x v="55"/>
    <s v="BHP Electric 69KV Distrib Lines-SD"/>
    <n v="1394929.1600000001"/>
    <n v="877854.63649640931"/>
    <x v="7"/>
    <s v="BHP Elec 69KV D Line-SD 3.30-CAMPBELL ST.-LANGE (DC)-Pennington SD"/>
  </r>
  <r>
    <s v="BH Power Inc."/>
    <x v="32"/>
    <s v="BHP Electric Transmission Lines-WY"/>
    <n v="6390983.5099999998"/>
    <n v="907935.83926617133"/>
    <x v="7"/>
    <s v="BHP Elec T Line-WY 1.12-PUMPKIN BUTTES TO WINDSTAR - 230KV"/>
  </r>
  <r>
    <s v="BH Power Inc."/>
    <x v="21"/>
    <s v="BHP Electric Substations-SD"/>
    <n v="2267806.61"/>
    <n v="917178.2853375742"/>
    <x v="7"/>
    <s v="BHP Elec Sub - SD 91 - SOUTH RAPID CITY SUB (D)"/>
  </r>
  <r>
    <s v="BH Power Inc."/>
    <x v="23"/>
    <s v="BHP Electric Distribution - Mass-SD"/>
    <n v="7506057.2599999998"/>
    <n v="937176.25354906463"/>
    <x v="7"/>
    <s v="BHP Elec Distribution-SD-Pennington County"/>
  </r>
  <r>
    <s v="BH Power Inc."/>
    <x v="21"/>
    <s v="BHP Electric Substations-WY"/>
    <n v="3639599.3200000003"/>
    <n v="983022.28608915128"/>
    <x v="7"/>
    <s v="BHP Elec Sub - WY 27 - WYODAK 230KV SUB (D)"/>
  </r>
  <r>
    <s v="BH Power Inc."/>
    <x v="32"/>
    <s v="BHP Electric Transmission Lines-SD"/>
    <n v="1794173.07"/>
    <n v="999508.95282527234"/>
    <x v="7"/>
    <s v="BHP Elec T Line-SD 1.02-LOOKOUT-LANGE - 230KV"/>
  </r>
  <r>
    <s v="BH Power Inc."/>
    <x v="26"/>
    <s v="BHP Electric Distribution - Mass-SD"/>
    <n v="2127954.62"/>
    <n v="1003464.11279526"/>
    <x v="7"/>
    <s v="BHP Elec Distribution-SD-Lawrence County"/>
  </r>
  <r>
    <s v="BH Power Inc."/>
    <x v="22"/>
    <s v="BHP Electric Distribution - Mass-SD"/>
    <n v="3249397.2"/>
    <n v="1008596.07444892"/>
    <x v="7"/>
    <s v="BHP Elec Distribution-SD-Fall River County"/>
  </r>
  <r>
    <s v="BH Power Inc."/>
    <x v="22"/>
    <s v="BHP Electric Distribution - Mass-SD"/>
    <n v="3399560.32"/>
    <n v="1015471.38804837"/>
    <x v="7"/>
    <s v="BHP Elec Distribution-SD-Butte County"/>
  </r>
  <r>
    <s v="BH Power Inc."/>
    <x v="40"/>
    <s v="BHP Elec Gen-Ben French CT"/>
    <n v="1437402.2"/>
    <n v="1047061.7803324601"/>
    <x v="7"/>
    <s v="BHP Elec Gen-Other-Ben French CT Common"/>
  </r>
  <r>
    <s v="BH Power Inc."/>
    <x v="32"/>
    <s v="BHP Electric Transmission Lines-WY"/>
    <n v="2737205.16"/>
    <n v="1065236.49632407"/>
    <x v="7"/>
    <s v="BHP Elec T Line-WY 1.07-OSAGE-WYODAK - 230KV"/>
  </r>
  <r>
    <s v="BH Power Inc."/>
    <x v="39"/>
    <s v="BHP Elec Gen-Lange CT"/>
    <n v="2210174.58"/>
    <n v="1109906.9862399199"/>
    <x v="7"/>
    <s v="BHP Elec Gen-Other-Lange CT Unit 1"/>
  </r>
  <r>
    <s v="BH Power Inc."/>
    <x v="21"/>
    <s v="BHP Electric Substations-SD"/>
    <n v="1702949.9"/>
    <n v="1114679.93501442"/>
    <x v="7"/>
    <s v="BHP Elec Sub - SD 68 - WEST HILL SUB (D)"/>
  </r>
  <r>
    <s v="BH Power Inc."/>
    <x v="44"/>
    <s v="BHP Electric Transmission Lines-SD"/>
    <n v="15065436.970000001"/>
    <n v="1118967.1017680201"/>
    <x v="7"/>
    <s v="BHP Elec T Line-SD 1.16 - OSAGE- LANGE 230 KV"/>
  </r>
  <r>
    <s v="BH Power Inc."/>
    <x v="44"/>
    <s v="BHP Electric Transmission Lines-WY"/>
    <n v="5150711.18"/>
    <n v="1131464.7643209"/>
    <x v="7"/>
    <s v="BHP Elec T Line-WY 1.11-DONKEY CREEK TO PUMPKIN BUTTES - 230KV"/>
  </r>
  <r>
    <s v="BH Power Inc."/>
    <x v="39"/>
    <s v="BHP Elec Gen-Prairie Gen-Cheyenne"/>
    <n v="5724004.1200000001"/>
    <n v="1133748.77658575"/>
    <x v="7"/>
    <s v="BHP Elec Gen-Other-CPGS Combined Cycle"/>
  </r>
  <r>
    <s v="BH Power Inc."/>
    <x v="32"/>
    <s v="BHP Electric Transmission Lines-WY"/>
    <n v="2695146.71"/>
    <n v="1145430.52532592"/>
    <x v="7"/>
    <s v="BHP Elec T Line-WY 1.01-WYODAK-LOOKOUT - 230KV"/>
  </r>
  <r>
    <s v="BH Power Inc."/>
    <x v="60"/>
    <s v="BHP Elec Gen-Ben French CT"/>
    <n v="1325465.6600000001"/>
    <n v="1169026.8997901101"/>
    <x v="7"/>
    <s v="BHP Elec Gen-Other-Ben French CT Common"/>
  </r>
  <r>
    <s v="BH Power Inc."/>
    <x v="21"/>
    <s v="BHP Electric Substations-SD"/>
    <n v="2417337.12"/>
    <n v="1192709.01038945"/>
    <x v="7"/>
    <s v="BHP Elec Sub - SD 05 - BEN FRENCH 69KV SUB (D)"/>
  </r>
  <r>
    <s v="BH Power Inc."/>
    <x v="21"/>
    <s v="BHP Electric Substations-SD"/>
    <n v="3046541.17"/>
    <n v="1199642.56026221"/>
    <x v="7"/>
    <s v="BHP Elec Sub - SD 44 - WAREHOUSE (D)"/>
  </r>
  <r>
    <s v="BH Power Inc."/>
    <x v="39"/>
    <s v="BHP Elec Gen-Neil Simpson CT"/>
    <n v="2131649.2799999998"/>
    <n v="1201885.7765442501"/>
    <x v="7"/>
    <s v="BHP Elec Gen-Other-Neil Simpson CT Unit 1"/>
  </r>
  <r>
    <s v="BH Power Inc."/>
    <x v="22"/>
    <s v="BHP Electric 69KV Distrib Lines-SD"/>
    <n v="3665834.63"/>
    <n v="1233174.2586687501"/>
    <x v="7"/>
    <s v="BHP Elec 69KV D Line-SD 3.11-RAPID CITY LOOP-Pennington SD"/>
  </r>
  <r>
    <s v="BH Power Inc."/>
    <x v="11"/>
    <s v="BHP Electric Substations-WY"/>
    <n v="4684705.13"/>
    <n v="1251486.9789434599"/>
    <x v="7"/>
    <s v="BHP Elec Sub - WY 30 - WINDSTAR 230KV SUB (PACIFICORP) (T)"/>
  </r>
  <r>
    <s v="BH Power Inc."/>
    <x v="11"/>
    <s v="BHP Electric Substations-SD"/>
    <n v="2727426.23"/>
    <n v="1262589.1013976"/>
    <x v="7"/>
    <s v="BHP Elec Sub - SD 01 - RC 230/69KV LANGE SUB (T)"/>
  </r>
  <r>
    <s v="BH Power Inc."/>
    <x v="44"/>
    <s v="BHP Electric Transmission Lines-WY"/>
    <n v="1999497.77"/>
    <n v="1264056.0651259599"/>
    <x v="7"/>
    <s v="BHP Elec T Line-WY 1.07-OSAGE-WYODAK - 230KV"/>
  </r>
  <r>
    <s v="BH Power Inc."/>
    <x v="52"/>
    <s v="BHP General Plant-Land/Buildings-SD"/>
    <n v="2399064.98"/>
    <n v="1264275.0681938501"/>
    <x v="7"/>
    <s v="BHP Gen Plant Land/Buildings-SD-RC Campus - Catron Blvd."/>
  </r>
  <r>
    <s v="BH Power Inc."/>
    <x v="44"/>
    <s v="BHP Electric Transmission Lines-WY"/>
    <n v="13856455.99"/>
    <n v="1281234.2707984899"/>
    <x v="7"/>
    <s v="BHP Elec T Line-WY 1.15 TECKLA-OSAGE 230KV"/>
  </r>
  <r>
    <s v="BH Power Inc."/>
    <x v="55"/>
    <s v="BHP Electric Distribution - Mass-WY"/>
    <n v="3303411.31"/>
    <n v="1290510.37762902"/>
    <x v="7"/>
    <s v="BHP Elec Distribution-WY-Weston County"/>
  </r>
  <r>
    <s v="BH Power Inc."/>
    <x v="44"/>
    <s v="BHP Electric Transmission Lines-SD"/>
    <n v="1773356.49"/>
    <n v="1298295.4516022"/>
    <x v="7"/>
    <s v="BHP Elec T Line-SD 1.02-LOOKOUT-LANGE - 230KV"/>
  </r>
  <r>
    <s v="BH Power Inc."/>
    <x v="55"/>
    <s v="BHP Electric 69KV Distrib Lines-SD"/>
    <n v="1250423.06"/>
    <n v="1304088.0199658701"/>
    <x v="7"/>
    <s v="BHP Elec 69KV D Line-SD 3.21-CUSTER-MINNEKAHTA-Custer SD"/>
  </r>
  <r>
    <s v="BH Power Inc."/>
    <x v="11"/>
    <s v="BHP Electric Substations-SD"/>
    <n v="2440996.7800000003"/>
    <n v="1310316.12176834"/>
    <x v="7"/>
    <s v="BHP Elec Sub - SD 21 - WEST HILL 230/69KV SUB (T)"/>
  </r>
  <r>
    <s v="BH Power Inc."/>
    <x v="21"/>
    <s v="BHP Electric Substations-SD"/>
    <n v="3818490.01"/>
    <n v="1314343.41153424"/>
    <x v="7"/>
    <s v="BHP Elec Sub - SD 98 - MINNEKAHTA 69KV SUB (D)"/>
  </r>
  <r>
    <s v="BH Power Inc."/>
    <x v="11"/>
    <s v="BHP Electric Substations-SD"/>
    <n v="2295738.46"/>
    <n v="1322704.8081460299"/>
    <x v="7"/>
    <s v="BHP Elec Sub - SD 16 - YELLOW CREEK SUB (T)"/>
  </r>
  <r>
    <s v="BH Power Inc."/>
    <x v="63"/>
    <s v="BHP General Plant - State Wide-SD"/>
    <n v="6146650.4100000001"/>
    <n v="1354860.1302223401"/>
    <x v="7"/>
    <s v="BHP Gen Plant Other-SD Tax District 0199"/>
  </r>
  <r>
    <s v="BH Power Inc."/>
    <x v="11"/>
    <s v="BHP Electric Substations-WY"/>
    <n v="2064134.68"/>
    <n v="1385242.7837253199"/>
    <x v="7"/>
    <s v="BHP Elec Sub - WY 03 - WYODAK 230KV SUB (T)"/>
  </r>
  <r>
    <s v="BH Power Inc."/>
    <x v="21"/>
    <s v="BHP Electric Substations-WY"/>
    <n v="2893129.8"/>
    <n v="1388605.72704535"/>
    <x v="7"/>
    <s v="BHP Elec Sub - WY 22 - NSII 69KV SUB (D)"/>
  </r>
  <r>
    <s v="BH Power Inc."/>
    <x v="22"/>
    <s v="BHP Electric Distribution - Mass-SD"/>
    <n v="3950899.04"/>
    <n v="1389722.5658792199"/>
    <x v="7"/>
    <s v="BHP Elec Distribution-SD-Meade County"/>
  </r>
  <r>
    <s v="BH Power Inc."/>
    <x v="61"/>
    <s v="BHP Elec Gen-Corriedale Wind Farm"/>
    <n v="43629869.719999999"/>
    <n v="1417316.3178542"/>
    <x v="7"/>
    <s v="BHP Elec Gen-Corriedale Wind Farm"/>
  </r>
  <r>
    <s v="BH Power Inc."/>
    <x v="44"/>
    <s v="BHP Electric Transmission Lines-WY"/>
    <n v="7111611.2999999998"/>
    <n v="1433702.9004472799"/>
    <x v="7"/>
    <s v="BHP Elec T Line-WY 1.12-PUMPKIN BUTTES TO WINDSTAR - 230KV"/>
  </r>
  <r>
    <s v="BH Power Inc."/>
    <x v="11"/>
    <s v="BHP Electric Substations-WY"/>
    <n v="4203292.4000000004"/>
    <n v="1487900.9260092101"/>
    <x v="7"/>
    <s v="BHP Elec Sub - WY 07 - OSAGE 230KV SUB (T)"/>
  </r>
  <r>
    <s v="BH Power Inc."/>
    <x v="39"/>
    <s v="BHP Elec Gen-Prairie Gen-Cheyenne"/>
    <n v="7845086.3300000001"/>
    <n v="1546646.32802863"/>
    <x v="7"/>
    <s v="BHP Elec Gen-Other-CPGS Common"/>
  </r>
  <r>
    <s v="BH Power Inc."/>
    <x v="22"/>
    <s v="BHP Electric Distribution - Mass-SD"/>
    <n v="6194204.29"/>
    <n v="1549644.62279524"/>
    <x v="7"/>
    <s v="BHP Elec Distribution-SD-Custer County"/>
  </r>
  <r>
    <s v="BH Power Inc."/>
    <x v="11"/>
    <s v="BHP Electric Substations-SD"/>
    <n v="4544964.38"/>
    <n v="1556366.0872234399"/>
    <x v="7"/>
    <s v="BHP Elec Sub - SD 88 - SOUTH RAPID CITY SUB (T)"/>
  </r>
  <r>
    <s v="BH Power Inc."/>
    <x v="11"/>
    <s v="BHP Electric Substations-SD"/>
    <n v="2561157.63"/>
    <n v="1604312.3694931599"/>
    <x v="7"/>
    <s v="BHP Elec Sub - SD 15 - LOOKOUT 230/69KV SUB (T)"/>
  </r>
  <r>
    <s v="BH Power Inc."/>
    <x v="44"/>
    <s v="BHP Electric Transmission Lines-WY"/>
    <n v="2275451.56"/>
    <n v="1677552.4909627801"/>
    <x v="7"/>
    <s v="BHP Elec T Line-WY 1.01-WYODAK-LOOKOUT - 230KV"/>
  </r>
  <r>
    <s v="BH Power Inc."/>
    <x v="21"/>
    <s v="BHP Electric Substations-SD"/>
    <n v="2711977.83"/>
    <n v="1682478.9799001701"/>
    <x v="7"/>
    <s v="BHP Elec Sub - SD 93 - YELLOW CREEK SUB (D)"/>
  </r>
  <r>
    <s v="BH Power Inc."/>
    <x v="11"/>
    <s v="BHP Electric Substations-WY"/>
    <n v="6155035.2300000004"/>
    <n v="1765389.40694465"/>
    <x v="7"/>
    <s v="BHP Elec Sub - WY 29 - DONKEY CREEK 230KV (T)"/>
  </r>
  <r>
    <s v="BH Power Inc."/>
    <x v="65"/>
    <s v="BHP Elec Gen-Neil Simpson II"/>
    <n v="16954226.600000001"/>
    <n v="1824887.1627823401"/>
    <x v="7"/>
    <s v="BHP Elec Gen-Steam-NEIL SIMPSON 2"/>
  </r>
  <r>
    <s v="BH Power Inc."/>
    <x v="55"/>
    <s v="BHP Electric 69KV Distrib Lines-SD"/>
    <n v="4917969.78"/>
    <n v="1841343.2636130799"/>
    <x v="7"/>
    <s v="BHP Elec 69KV D Line-SD 3.11-RAPID CITY LOOP-Pennington SD"/>
  </r>
  <r>
    <s v="BH Power Inc."/>
    <x v="14"/>
    <s v="BHP Electric Distribution - Mass-SD"/>
    <n v="3842871.0300000003"/>
    <n v="1878084.93640674"/>
    <x v="7"/>
    <s v="BHP Elec Distribution-SD-Meade County"/>
  </r>
  <r>
    <s v="BH Power Inc."/>
    <x v="21"/>
    <s v="BHP Electric Substations-SD"/>
    <n v="2980387.18"/>
    <n v="2039519.33466816"/>
    <x v="7"/>
    <s v="BHP Elec Sub - SD 42 - USBR E RCTIE/CAMPBELL ST SUB (D)"/>
  </r>
  <r>
    <s v="BH Power Inc."/>
    <x v="26"/>
    <s v="BHP Electric Distribution - Mass-SD"/>
    <n v="5065270.58"/>
    <n v="2043466.54944993"/>
    <x v="7"/>
    <s v="BHP Elec Distribution-SD-Pennington County"/>
  </r>
  <r>
    <s v="BH Power Inc."/>
    <x v="61"/>
    <s v="BHP Elec Gen-Prairie Gen-Cheyenne"/>
    <n v="10703544.390000001"/>
    <n v="2172506.87960068"/>
    <x v="7"/>
    <s v="BHP Elec Gen-Other-CPGS Common"/>
  </r>
  <r>
    <s v="BH Power Inc."/>
    <x v="21"/>
    <s v="BHP Electric Substations-SD"/>
    <n v="5465436.2800000003"/>
    <n v="2246947.4932270697"/>
    <x v="7"/>
    <s v="BHP Elec Sub - SD 92 - LOOKOUT 230/69KV SUB (D)"/>
  </r>
  <r>
    <s v="BH Power Inc."/>
    <x v="65"/>
    <s v="BHP Elec Gen-WYGen 3"/>
    <n v="10350456.66"/>
    <n v="2311878.8165184101"/>
    <x v="7"/>
    <s v="BHP Elec Gen-Steam-WYGEN 3 Unit 1"/>
  </r>
  <r>
    <s v="BH Power Inc."/>
    <x v="53"/>
    <s v="BHP General Plant-Land/Buildings-SD"/>
    <n v="9130044.3900000006"/>
    <n v="2334725.5691444501"/>
    <x v="7"/>
    <s v="BHP Gen Plant Land/Buildings-SD-Rapid City Service Center"/>
  </r>
  <r>
    <s v="BH Power Inc."/>
    <x v="14"/>
    <s v="BHP Electric Distribution - Mass-SD"/>
    <n v="6211608.2699999996"/>
    <n v="2370865.0901334998"/>
    <x v="7"/>
    <s v="BHP Elec Distribution-SD-Lawrence County"/>
  </r>
  <r>
    <s v="BH Power Inc."/>
    <x v="1"/>
    <s v="BHP Elec Gen-Neil Simpson II"/>
    <n v="4418249.67"/>
    <n v="2580154.3741042498"/>
    <x v="7"/>
    <s v="BHP Elec Gen-Steam-NEIL SIMPSON 2/WYGEN 3 Unit 1"/>
  </r>
  <r>
    <s v="BH Power Inc."/>
    <x v="55"/>
    <s v="BHP Electric Distribution - Mass-SD"/>
    <n v="8521910.5"/>
    <n v="2934011.5327984202"/>
    <x v="7"/>
    <s v="BHP Elec Distribution-SD-Butte County"/>
  </r>
  <r>
    <s v="BH Power Inc."/>
    <x v="6"/>
    <s v="BHP Elec Gen-Neil Simpson II"/>
    <n v="27492741.59"/>
    <n v="3179017.8391539999"/>
    <x v="7"/>
    <s v="BHP Elec Gen-Steam-NEIL SIMPSON 2"/>
  </r>
  <r>
    <s v="BH Power Inc."/>
    <x v="22"/>
    <s v="BHP Electric Distribution - Mass-SD"/>
    <n v="7670768.9500000002"/>
    <n v="3212341.4247143399"/>
    <x v="7"/>
    <s v="BHP Elec Distribution-SD-Lawrence County"/>
  </r>
  <r>
    <s v="BH Power Inc."/>
    <x v="55"/>
    <s v="BHP Electric Distribution - Mass-SD"/>
    <n v="9011552.9499999993"/>
    <n v="3285175.9115953301"/>
    <x v="7"/>
    <s v="BHP Elec Distribution-SD-Fall River County"/>
  </r>
  <r>
    <s v="BH Power Inc."/>
    <x v="61"/>
    <s v="BHP Elec Gen-Ben French CT"/>
    <n v="4243171.91"/>
    <n v="3323987.3550869799"/>
    <x v="7"/>
    <s v="BHP Elec Gen-Other-Ben French CT Unit 2"/>
  </r>
  <r>
    <s v="BH Power Inc."/>
    <x v="61"/>
    <s v="BHP Elec Gen-Ben French CT"/>
    <n v="4157771.46"/>
    <n v="3431191.5705927201"/>
    <x v="7"/>
    <s v="BHP Elec Gen-Other-Ben French CT Unit 1"/>
  </r>
  <r>
    <s v="BH Power Inc."/>
    <x v="21"/>
    <s v="BHP Electric Substations-SD"/>
    <n v="8783854.1500000004"/>
    <n v="3486053.1747965701"/>
    <x v="7"/>
    <s v="BHP Elec Sub - SD 37 - RC 230/69-24.9 LANGE SUB (D)"/>
  </r>
  <r>
    <s v="BH Power Inc."/>
    <x v="61"/>
    <s v="BHP Elec Gen-Ben French CT"/>
    <n v="4205771.8"/>
    <n v="3544906.4741436699"/>
    <x v="7"/>
    <s v="BHP Elec Gen-Other-Ben French CT Unit 3"/>
  </r>
  <r>
    <s v="BH Power Inc."/>
    <x v="55"/>
    <s v="BHP Electric Distribution - Mass-SD"/>
    <n v="9411672.8000000007"/>
    <n v="3580397.6285337899"/>
    <x v="7"/>
    <s v="BHP Elec Distribution-SD-Custer County"/>
  </r>
  <r>
    <s v="BH Power Inc."/>
    <x v="55"/>
    <s v="BHP Electric Distribution - Mass-SD"/>
    <n v="7224309.75"/>
    <n v="3587291.2170183999"/>
    <x v="7"/>
    <s v="BHP Elec Distribution-SD-Meade County"/>
  </r>
  <r>
    <s v="BH Power Inc."/>
    <x v="53"/>
    <s v="BHP General Plant-Land/Buildings-SD"/>
    <n v="55932351.369999997"/>
    <n v="3591963.9052975699"/>
    <x v="7"/>
    <s v="BHP Gen Plant Land/Buildings-SD-RC Campus - Catron Blvd."/>
  </r>
  <r>
    <s v="BH Power Inc."/>
    <x v="12"/>
    <s v="BHP Electric Distribution - Mass-SD"/>
    <n v="8824315.3699999992"/>
    <n v="3659437.28668208"/>
    <x v="7"/>
    <s v="BHP Elec Distribution-SD-Meade County"/>
  </r>
  <r>
    <s v="BH Power Inc."/>
    <x v="12"/>
    <s v="BHP Electric Distribution - Mass-SD"/>
    <n v="13290819.34"/>
    <n v="3896895.9844406196"/>
    <x v="7"/>
    <s v="BHP Elec Distribution-SD-Lawrence County"/>
  </r>
  <r>
    <s v="BH Power Inc."/>
    <x v="67"/>
    <s v="BHP Elec Gen-Neil Simpson II"/>
    <n v="16706148.630000001"/>
    <n v="3903990.2172765499"/>
    <x v="7"/>
    <s v="BHP Elec Gen-Steam-NEIL SIMPSON 2"/>
  </r>
  <r>
    <s v="BH Power Inc."/>
    <x v="66"/>
    <s v="BHP General Plant-Land/Buildings-SD"/>
    <n v="7405347.3499999996"/>
    <n v="4079925.56997428"/>
    <x v="7"/>
    <s v="BHP Gen Plant Land/Buildings-SD-RC Campus - Catron Blvd."/>
  </r>
  <r>
    <s v="BH Power Inc."/>
    <x v="61"/>
    <s v="BHP Elec Gen-Ben French CT"/>
    <n v="5291510.5599999996"/>
    <n v="4469939.3971122"/>
    <x v="7"/>
    <s v="BHP Elec Gen-Other-Ben French CT Unit 4"/>
  </r>
  <r>
    <s v="BH Power Inc."/>
    <x v="22"/>
    <s v="BHP Electric Distribution - Mass-SD"/>
    <n v="17635659.059999999"/>
    <n v="4889363.9024056606"/>
    <x v="7"/>
    <s v="BHP Elec Distribution-SD-Pennington County"/>
  </r>
  <r>
    <s v="BH Power Inc."/>
    <x v="13"/>
    <s v="BHP Electric Distribution - Mass-SD"/>
    <n v="13739313.470000001"/>
    <n v="5402951.9075699905"/>
    <x v="7"/>
    <s v="BHP Elec Distribution-SD-Meters &amp; Transformers"/>
  </r>
  <r>
    <s v="BH Power Inc."/>
    <x v="14"/>
    <s v="BHP Electric Distribution - Mass-SD"/>
    <n v="13143556.49"/>
    <n v="5730361.1127282707"/>
    <x v="7"/>
    <s v="BHP Elec Distribution-SD-Pennington County"/>
  </r>
  <r>
    <s v="BH Power Inc."/>
    <x v="1"/>
    <s v="BHP Elec Gen-Wyodak Plant"/>
    <n v="7532898.7400000002"/>
    <n v="6680683.8384990506"/>
    <x v="7"/>
    <s v="BHP Elec Gen-Steam-WYODAK 1 Joint Plant Unit 1"/>
  </r>
  <r>
    <s v="BH Power Inc."/>
    <x v="11"/>
    <s v="BHP Electric Substations-SD"/>
    <n v="23733526.620000001"/>
    <n v="6804429.0560233695"/>
    <x v="7"/>
    <s v="BHP Elec Sub - SD 89 - DC TIE (T)"/>
  </r>
  <r>
    <s v="BH Power Inc."/>
    <x v="67"/>
    <s v="BHP Elec Gen-Wyodak Plant"/>
    <n v="15170486.51"/>
    <n v="7466283.5759133603"/>
    <x v="7"/>
    <s v="BHP Elec Gen-Steam-WYODAK 1 Joint Plant Unit 1"/>
  </r>
  <r>
    <s v="BH Power Inc."/>
    <x v="65"/>
    <s v="BHP Elec Gen-Neil Simpson II"/>
    <n v="12983876.640000001"/>
    <n v="7699378.6916674301"/>
    <x v="7"/>
    <s v="BHP Elec Gen-Steam-NEIL SIMPSON 2/WYGEN 3 Unit 1"/>
  </r>
  <r>
    <s v="BH Power Inc."/>
    <x v="55"/>
    <s v="BHP Electric Distribution - Mass-SD"/>
    <n v="17668733.960000001"/>
    <n v="8035478.9682579106"/>
    <x v="7"/>
    <s v="BHP Elec Distribution-SD-Lawrence County"/>
  </r>
  <r>
    <s v="BH Power Inc."/>
    <x v="65"/>
    <s v="BHP Elec Gen-Wyodak Plant"/>
    <n v="9215535.6899999995"/>
    <n v="9404015.6328723207"/>
    <x v="7"/>
    <s v="BHP Elec Gen-Steam-WYODAK 1 Joint Plant Unit 1"/>
  </r>
  <r>
    <s v="BH Power Inc."/>
    <x v="55"/>
    <s v="BHP Electric Distribution - Mass-SD"/>
    <n v="20166097.27"/>
    <n v="9488074.0028261095"/>
    <x v="7"/>
    <s v="BHP Elec Distribution-SD-Pennington County"/>
  </r>
  <r>
    <s v="BH Power Inc."/>
    <x v="10"/>
    <s v="BHP Electric Distribution - Mass-SD"/>
    <n v="25404096.530000001"/>
    <n v="10016851.67455994"/>
    <x v="7"/>
    <s v="BHP Elec Distribution-SD-Meters &amp; Transformers"/>
  </r>
  <r>
    <s v="BH Power Inc."/>
    <x v="67"/>
    <s v="BHP Elec Gen-WYGen 3"/>
    <n v="63722964.299999997"/>
    <n v="11798921.918114761"/>
    <x v="7"/>
    <s v="BHP Elec Gen-Steam-WYGEN 3 Unit 1"/>
  </r>
  <r>
    <s v="BH Power Inc."/>
    <x v="61"/>
    <s v="BHP Elec Gen-Prairie Gen-Cheyenne"/>
    <n v="58882106.939999998"/>
    <n v="11833446.90988338"/>
    <x v="7"/>
    <s v="BHP Elec Gen-Other-CPGS Combined Cycle"/>
  </r>
  <r>
    <s v="BH Power Inc."/>
    <x v="61"/>
    <s v="BHP Elec Gen-Lange CT"/>
    <n v="29008293.890000001"/>
    <n v="12191289.535721119"/>
    <x v="7"/>
    <s v="BHP Elec Gen-Other-Lange CT Unit 1"/>
  </r>
  <r>
    <s v="BH Power Inc."/>
    <x v="67"/>
    <s v="BHP Elec Gen-Neil Simpson II"/>
    <n v="25168860.789999999"/>
    <n v="13501623.71568455"/>
    <x v="7"/>
    <s v="BHP Elec Gen-Steam-NEIL SIMPSON 2/WYGEN 3 Unit 1"/>
  </r>
  <r>
    <s v="BH Power Inc."/>
    <x v="61"/>
    <s v="BHP Elec Gen-Neil Simpson CT"/>
    <n v="31087437.09"/>
    <n v="13609023.124250701"/>
    <x v="7"/>
    <s v="BHP Elec Gen-Other-Neil Simpson CT Unit 1"/>
  </r>
  <r>
    <s v="BH Power Inc."/>
    <x v="6"/>
    <s v="BHP Elec Gen-WYGen 3"/>
    <n v="62770189.520000003"/>
    <n v="13693375.617032381"/>
    <x v="7"/>
    <s v="BHP Elec Gen-Steam-WYGEN 3 Unit 1"/>
  </r>
  <r>
    <s v="BH Power Inc."/>
    <x v="12"/>
    <s v="BHP Electric Distribution - Mass-SD"/>
    <n v="31535186.370000001"/>
    <n v="13711158.334757861"/>
    <x v="7"/>
    <s v="BHP Elec Distribution-SD-Pennington County"/>
  </r>
  <r>
    <s v="BH Power Inc."/>
    <x v="6"/>
    <s v="BHP Elec Gen-Neil Simpson II"/>
    <n v="68595633.920000002"/>
    <n v="35526135.670709632"/>
    <x v="7"/>
    <s v="BHP Elec Gen-Steam-NEIL SIMPSON 2/WYGEN 3 Unit 1"/>
  </r>
  <r>
    <s v="BH Power Inc."/>
    <x v="6"/>
    <s v="BHP Elec Gen-Wyodak Plant"/>
    <n v="81977918.280000001"/>
    <n v="45012130.484060913"/>
    <x v="7"/>
    <s v="BHP Elec Gen-Steam-WYODAK 1 Joint Plant Unit 1"/>
  </r>
  <r>
    <s v="BH Power Inc."/>
    <x v="0"/>
    <s v="BHP Electric Distribution - Mass-SD"/>
    <n v="8728834.6099999994"/>
    <n v="-647504.33118989889"/>
    <x v="8"/>
    <s v="BHP Elec Distribution-SD-Meters &amp; Transformers"/>
  </r>
  <r>
    <s v="BH Power Inc."/>
    <x v="2"/>
    <s v="BHP Electric Distribution - Mass-SD"/>
    <n v="1402230.6"/>
    <n v="-627603.05844213825"/>
    <x v="8"/>
    <s v="BHP Elec Distribution-SD-Meters &amp; Transformers"/>
  </r>
  <r>
    <s v="BH Power Inc."/>
    <x v="1"/>
    <s v="BHP Elec Gen-WYGen 3"/>
    <n v="5507733.6600000001"/>
    <n v="-591007.01866277133"/>
    <x v="8"/>
    <s v="BHP Elec Gen-Steam-WYGEN 3 Unit 1"/>
  </r>
  <r>
    <s v="BH Power Inc."/>
    <x v="4"/>
    <s v="BHP Electric Distribution - Mass-SD"/>
    <n v="1798237.17"/>
    <n v="-569179.86478212965"/>
    <x v="8"/>
    <s v="BHP Elec Distribution-SD-Pennington County"/>
  </r>
  <r>
    <s v="BH Power Inc."/>
    <x v="3"/>
    <s v="BHP Elec Gen-WYGen 3"/>
    <n v="82766.490000000005"/>
    <n v="-558221.16986431868"/>
    <x v="8"/>
    <s v="BHP Elec Gen-Steam-WYGEN 3 Unit 1"/>
  </r>
  <r>
    <s v="BH Power Inc."/>
    <x v="4"/>
    <s v="BHP Electric Distribution - Mass-SD"/>
    <n v="1327865.3799999999"/>
    <n v="-293981.69818920858"/>
    <x v="8"/>
    <s v="BHP Elec Distribution-SD-Lawrence County"/>
  </r>
  <r>
    <s v="BH Power Inc."/>
    <x v="4"/>
    <s v="BHP Electric Distribution - Mass-SD"/>
    <n v="1021109.78"/>
    <n v="-253293.36599444912"/>
    <x v="8"/>
    <s v="BHP Elec Distribution-SD-Custer County"/>
  </r>
  <r>
    <s v="BH Power Inc."/>
    <x v="4"/>
    <s v="BHP Electric Distribution - Mass-SD"/>
    <n v="1157500.26"/>
    <n v="-215688.05283974422"/>
    <x v="8"/>
    <s v="BHP Elec Distribution-SD-Meade County"/>
  </r>
  <r>
    <s v="BH Power Inc."/>
    <x v="4"/>
    <s v="BHP Electric Distribution - Mass-SD"/>
    <n v="622927.55000000005"/>
    <n v="-129902.0035932703"/>
    <x v="8"/>
    <s v="BHP Elec Distribution-SD-Fall River County"/>
  </r>
  <r>
    <s v="BH Power Inc."/>
    <x v="4"/>
    <s v="BHP Electric Distribution - Mass-SD"/>
    <n v="304511.32"/>
    <n v="-120043.1819588106"/>
    <x v="8"/>
    <s v="BHP Elec Distribution-SD-Butte County"/>
  </r>
  <r>
    <s v="BH Power Inc."/>
    <x v="4"/>
    <s v="BHP Electric Distribution - Mass-WY"/>
    <n v="497545.46"/>
    <n v="-102586.031663459"/>
    <x v="8"/>
    <s v="BHP Elec Distribution-WY-Weston County"/>
  </r>
  <r>
    <s v="BH Power Inc."/>
    <x v="5"/>
    <s v="BHP General Plant - State Wide-SD"/>
    <n v="190597.87"/>
    <n v="-81532.1404308989"/>
    <x v="8"/>
    <s v="BHP Gen Plant Other-SD Tax District 0199"/>
  </r>
  <r>
    <s v="BH Power Inc."/>
    <x v="2"/>
    <s v="BHP Electric Distribution - Mass-WY"/>
    <n v="55572.770000000004"/>
    <n v="-44415.744711815496"/>
    <x v="8"/>
    <s v="BHP Elec Distribution-WY-Meters &amp; Transformers"/>
  </r>
  <r>
    <s v="BH Power Inc."/>
    <x v="0"/>
    <s v="BHP Electric Distribution - Mass-WY"/>
    <n v="84748.71"/>
    <n v="-11002.360981229001"/>
    <x v="8"/>
    <s v="BHP Elec Distribution-WY-Meters &amp; Transformers"/>
  </r>
  <r>
    <s v="BH Power Inc."/>
    <x v="4"/>
    <s v="BHP Electric Distribution - Mass-SD"/>
    <n v="38691.599999999999"/>
    <n v="-10778.505892428"/>
    <x v="8"/>
    <s v="BHP Elec Distribution-SD-Unspecified (CCNC Conversion)"/>
  </r>
  <r>
    <s v="BH Power Inc."/>
    <x v="4"/>
    <s v="BHP Electric Distribution - Mass-MT"/>
    <n v="50031.880000000005"/>
    <n v="-10373.0696816701"/>
    <x v="8"/>
    <s v="BHP Elec Distribution-MT-Powder River County"/>
  </r>
  <r>
    <s v="BH Power Inc."/>
    <x v="7"/>
    <s v="BHP General Plant-Land/Buildings-SD"/>
    <n v="64367.11"/>
    <n v="-8591.3639616684013"/>
    <x v="8"/>
    <s v="BHP Gen Plant Land/Buildings-SD-Rapid City Service Center"/>
  </r>
  <r>
    <s v="BH Power Inc."/>
    <x v="7"/>
    <s v="BHP General Plant-Land/Buildings-SD"/>
    <n v="61148.08"/>
    <n v="-8161.7057350752002"/>
    <x v="8"/>
    <s v="BHP Gen Plant Land/Buildings-SD-Sturgis Service/Distribution Center"/>
  </r>
  <r>
    <s v="BH Power Inc."/>
    <x v="7"/>
    <s v="BHP General Plant-Land/Buildings-SD"/>
    <n v="48274.79"/>
    <n v="-6443.4505613676001"/>
    <x v="8"/>
    <s v="BHP Gen Plant Land/Buildings-SD-Custer Warehouse"/>
  </r>
  <r>
    <s v="BH Power Inc."/>
    <x v="39"/>
    <s v="BHP Elec Gen-Ben French Diesel"/>
    <n v="134700.71"/>
    <n v="-6042.4964506030001"/>
    <x v="8"/>
    <s v="BHP Elec Gen-Other-Ben French Diesel Common"/>
  </r>
  <r>
    <s v="BH Power Inc."/>
    <x v="8"/>
    <s v="BHP Electric 69KV Distrib Lines-SD"/>
    <n v="212353.45"/>
    <n v="-4116.7324142150001"/>
    <x v="8"/>
    <s v="BHP Elec 69KV D Line-SD 3.36-RC SOUTHWEST LOOP-Pennington SD"/>
  </r>
  <r>
    <s v="BH Power Inc."/>
    <x v="9"/>
    <s v="BHP Electric Substations-SD"/>
    <n v="427303.03"/>
    <n v="-3605.0402922919002"/>
    <x v="8"/>
    <s v="BHP Elec Sub - SD 103 - CLEVELAND STREET SUB (D)"/>
  </r>
  <r>
    <s v="BH Power Inc."/>
    <x v="8"/>
    <s v="BHP Electric 69KV Distrib Lines-SD"/>
    <n v="151732.04"/>
    <n v="-3040.391430659"/>
    <x v="8"/>
    <s v="BHP Elec 69KV D Line-SD 3.30-CAMPBELL ST.-LANGE (DC)-Pennington SD"/>
  </r>
  <r>
    <s v="BH Power Inc."/>
    <x v="4"/>
    <s v="BHP Electric Distribution - Mass-WY"/>
    <n v="11501.35"/>
    <n v="-2916.6493152454"/>
    <x v="8"/>
    <s v="BHP Elec Distribution-WY-Campbell County"/>
  </r>
  <r>
    <s v="BH Power Inc."/>
    <x v="4"/>
    <s v="BHP Electric Distribution - Mass-MT"/>
    <n v="5386.75"/>
    <n v="-2463.891181086"/>
    <x v="8"/>
    <s v="BHP Elec Distribution-MT-Carter County"/>
  </r>
  <r>
    <s v="BH Power Inc."/>
    <x v="10"/>
    <s v="BHP Electric Distribution - Mass-MT"/>
    <n v="-13861.970000000001"/>
    <n v="-2337.7292419054002"/>
    <x v="8"/>
    <s v="BHP Elec Distribution-MT-Powder River County"/>
  </r>
  <r>
    <s v="BH Power Inc."/>
    <x v="2"/>
    <s v="BHP Electric Distribution - Mass-SD"/>
    <n v="1618.05"/>
    <n v="-2216.0344050915"/>
    <x v="8"/>
    <s v="BHP Elec Distribution-SD-Lawrence County"/>
  </r>
  <r>
    <s v="BH Power Inc."/>
    <x v="9"/>
    <s v="BHP Electric Substations-SD"/>
    <n v="311092.72000000003"/>
    <n v="-2051.9706920472004"/>
    <x v="8"/>
    <s v="BHP Elec Sub - SD 106 - EAST MEADE SUB (D)"/>
  </r>
  <r>
    <s v="BH Power Inc."/>
    <x v="8"/>
    <s v="BHP Electric 69KV Distrib Lines-SD"/>
    <n v="151808.15"/>
    <n v="-1808.2509624116001"/>
    <x v="8"/>
    <s v="BHP Elec 69KV D Line-SD 3.31-PLUMA-WHITEWOOD-Lawrence SD"/>
  </r>
  <r>
    <s v="BH Power Inc."/>
    <x v="9"/>
    <s v="BHP Electric Substations-SD"/>
    <n v="77738.2"/>
    <n v="-1541.5580778041999"/>
    <x v="8"/>
    <s v="BHP Elec Sub - SD 83 - STURGIS 12.47KV SUB (D)"/>
  </r>
  <r>
    <s v="BH Power Inc."/>
    <x v="8"/>
    <s v="BHP Electric Distribution - Mass-SD"/>
    <n v="55336.08"/>
    <n v="-1438.3078520320998"/>
    <x v="8"/>
    <s v="BHP Elec Distribution-SD-Pennington County"/>
  </r>
  <r>
    <s v="BH Power Inc."/>
    <x v="9"/>
    <s v="BHP Electric Substations-SD"/>
    <n v="69420.44"/>
    <n v="-1426.6553840229001"/>
    <x v="8"/>
    <s v="BHP Elec Sub - SD 87 - SUNDANCE HILL SUB (D)"/>
  </r>
  <r>
    <s v="BH Power Inc."/>
    <x v="9"/>
    <s v="BHP Electric 69KV Distrib Lines-SD"/>
    <n v="145257.92000000001"/>
    <n v="-1359.1899780736001"/>
    <x v="8"/>
    <s v="BHP Elec 69KV D Line-SD 3.11-RAPID CITY LOOP-Pennington SD"/>
  </r>
  <r>
    <s v="BH Power Inc."/>
    <x v="9"/>
    <s v="BHP Electric Substations-SD"/>
    <n v="54820.04"/>
    <n v="-1313.2798583213"/>
    <x v="8"/>
    <s v="BHP Elec Sub - SD 91 - SOUTH RAPID CITY SUB (D)"/>
  </r>
  <r>
    <s v="BH Power Inc."/>
    <x v="8"/>
    <s v="BHP Electric 69KV Distrib Lines-SD"/>
    <n v="77173.210000000006"/>
    <n v="-1202.030515663"/>
    <x v="8"/>
    <s v="BHP Elec 69KV D Line-SD 3.42-PIEDMONT SUB 69KV TAP LINE-Meade SD"/>
  </r>
  <r>
    <s v="BH Power Inc."/>
    <x v="9"/>
    <s v="BHP Electric Substations-SD"/>
    <n v="42000"/>
    <n v="-1127.4505200000001"/>
    <x v="8"/>
    <s v="BHP Elec Sub - SD 46 - EAST NORTH STREET SUB (D)"/>
  </r>
  <r>
    <s v="BH Power Inc."/>
    <x v="7"/>
    <s v="BHP Elec Gen-Neil Simpson II"/>
    <n v="8080.8200000000006"/>
    <n v="-1078.5829242407999"/>
    <x v="8"/>
    <s v="BHP Elec Gen-Steam-NEIL SIMPSON 2"/>
  </r>
  <r>
    <s v="BH Power Inc."/>
    <x v="9"/>
    <s v="BHP Electric Substations-SD"/>
    <n v="44009"/>
    <n v="-1059.86918709"/>
    <x v="8"/>
    <s v="BHP Elec Sub - SD 84 - MALL 69/24.9KV SUB (D)"/>
  </r>
  <r>
    <s v="BH Power Inc."/>
    <x v="8"/>
    <s v="BHP Electric 69KV Distrib Lines-SD"/>
    <n v="55204.71"/>
    <n v="-954.30587239860006"/>
    <x v="8"/>
    <s v="BHP Elec 69KV D Line-SD 3.07-YELLOW CREEK-SUNDANCE HILL #1-Lawrence SD"/>
  </r>
  <r>
    <s v="BH Power Inc."/>
    <x v="8"/>
    <s v="BHP Electric 69KV Distrib Lines-MT"/>
    <n v="20312.07"/>
    <n v="-839.9532497094001"/>
    <x v="8"/>
    <s v="BHP Elec 69KV D Line-MT 3.18-SUNDANCE HILL-BELLE CREEK-Powder River MT"/>
  </r>
  <r>
    <s v="BH Power Inc."/>
    <x v="8"/>
    <s v="BHP Electric 69KV Distrib Lines-SD"/>
    <n v="36566.78"/>
    <n v="-832.41093360139996"/>
    <x v="8"/>
    <s v="BHP Elec 69KV D Line-SD 3.27-YELLOW CREEK-KIRK (EAST TIE)-Lawrence SD"/>
  </r>
  <r>
    <s v="BH Power Inc."/>
    <x v="8"/>
    <s v="BHP Electric 69KV Distrib Lines-SD"/>
    <n v="24209.16"/>
    <n v="-806.08087325220004"/>
    <x v="8"/>
    <s v="BHP Elec 69KV D Line-SD 3.08-KIRK-SUNDANCE HILL #2-Lawrence SD"/>
  </r>
  <r>
    <s v="BH Power Inc."/>
    <x v="8"/>
    <s v="BHP Electric 69KV Distrib Lines-SD"/>
    <n v="24128.65"/>
    <n v="-783.27678319799998"/>
    <x v="8"/>
    <s v="BHP Elec 69KV D Line-SD 3.21-CUSTER-MINNEKAHTA-Custer SD"/>
  </r>
  <r>
    <s v="BH Power Inc."/>
    <x v="8"/>
    <s v="BHP Electric 69KV Distrib Lines-SD"/>
    <n v="35463.56"/>
    <n v="-783.02787585939996"/>
    <x v="8"/>
    <s v="BHP Elec 69KV D Line-SD 3.28-YELLOW CREEK-PLUMA (DC)-Lawrence SD"/>
  </r>
  <r>
    <s v="BH Power Inc."/>
    <x v="8"/>
    <s v="BHP Electric 69KV Distrib Lines-SD"/>
    <n v="35138.590000000004"/>
    <n v="-772.33251996820002"/>
    <x v="8"/>
    <s v="BHP Elec 69KV D Line-SD 3.29-YELLOW CREEK-PACTOLA TIE (DC)-Lawrence SD"/>
  </r>
  <r>
    <s v="BH Power Inc."/>
    <x v="4"/>
    <s v="BHP Electric Distribution - Mass-WY"/>
    <n v="2985.83"/>
    <n v="-751.60155665780007"/>
    <x v="8"/>
    <s v="BHP Elec Distribution-WY-Crook County"/>
  </r>
  <r>
    <s v="BH Power Inc."/>
    <x v="9"/>
    <s v="BHP General Plant - State Wide-SD"/>
    <n v="38126.660000000003"/>
    <n v="-707.65978586159997"/>
    <x v="8"/>
    <s v="BHP Gen Plant Other-SD Tax District 0612"/>
  </r>
  <r>
    <s v="BH Power Inc."/>
    <x v="7"/>
    <s v="BHP General Plant-Land/Buildings-SD"/>
    <n v="5219.0600000000004"/>
    <n v="-696.61111082640002"/>
    <x v="8"/>
    <s v="BHP Gen Plant Land/Buildings-SD-RC Campus - Catron Blvd."/>
  </r>
  <r>
    <s v="BH Power Inc."/>
    <x v="9"/>
    <s v="BHP Electric Substations-SD"/>
    <n v="13053.12"/>
    <n v="-662.76094231679997"/>
    <x v="8"/>
    <s v="BHP Elec Sub - SD 51 - PLUMA SUB (D)"/>
  </r>
  <r>
    <s v="BH Power Inc."/>
    <x v="9"/>
    <s v="BHP Electric Substations-SD"/>
    <n v="24959.850000000002"/>
    <n v="-647.05316103600012"/>
    <x v="8"/>
    <s v="BHP Elec Sub - SD 78 - CENTURY ROAD SUB (D)"/>
  </r>
  <r>
    <s v="BH Power Inc."/>
    <x v="9"/>
    <s v="BHP Electric Substations-SD"/>
    <n v="18468"/>
    <n v="-631.74004704000004"/>
    <x v="8"/>
    <s v="BHP Elec Sub - SD 34 - MERILLAT-WEST SUB (D)"/>
  </r>
  <r>
    <s v="BH Power Inc."/>
    <x v="2"/>
    <s v="BHP Electric Distribution - Mass-MT"/>
    <n v="2521.91"/>
    <n v="-581.43916194840006"/>
    <x v="8"/>
    <s v="BHP Elec Distribution-MT-Meters &amp; Transformers"/>
  </r>
  <r>
    <s v="BH Power Inc."/>
    <x v="9"/>
    <s v="BHP Electric Substations-SD"/>
    <n v="20000"/>
    <n v="-573.70159999999998"/>
    <x v="8"/>
    <s v="BHP Elec Sub - SD 28 - CEMETARY SUB (D)"/>
  </r>
  <r>
    <s v="BH Power Inc."/>
    <x v="8"/>
    <s v="BHP Electric 69KV Distrib Lines-SD"/>
    <n v="27375.4"/>
    <n v="-570.69975728400004"/>
    <x v="8"/>
    <s v="BHP Elec 69KV D Line-SD 3.11-RAPID CITY LOOP-Pennington SD"/>
  </r>
  <r>
    <s v="BH Power Inc."/>
    <x v="8"/>
    <s v="BHP Electric 69KV Distrib Lines-SD"/>
    <n v="16691.060000000001"/>
    <n v="-541.83386907120007"/>
    <x v="8"/>
    <s v="BHP Elec 69KV D Line-SD 3.21-CUSTER-MINNEKAHTA-Fall River SD"/>
  </r>
  <r>
    <s v="BH Power Inc."/>
    <x v="8"/>
    <s v="BHP Electric Distribution - Mass-SD"/>
    <n v="22513.69"/>
    <n v="-519.78192722649999"/>
    <x v="8"/>
    <s v="BHP Elec Distribution-SD-Lawrence County"/>
  </r>
  <r>
    <s v="BH Power Inc."/>
    <x v="9"/>
    <s v="BHP Electric Substations-SD"/>
    <n v="27199.170000000002"/>
    <n v="-504.83726656919998"/>
    <x v="8"/>
    <s v="BHP Elec Sub - SD 86 - PIEDMONT SUB (D)"/>
  </r>
  <r>
    <s v="BH Power Inc."/>
    <x v="8"/>
    <s v="BHP Electric 69KV Distrib Lines-SD"/>
    <n v="9500.880000000001"/>
    <n v="-428.61451512780002"/>
    <x v="8"/>
    <s v="BHP Elec 69KV D Line-SD 3.10-STURGIS-LANGE-Meade SD"/>
  </r>
  <r>
    <s v="BH Power Inc."/>
    <x v="9"/>
    <s v="BHP Electric Substations-SD"/>
    <n v="17781.03"/>
    <n v="-428.22072330030005"/>
    <x v="8"/>
    <s v="BHP Elec Sub - SD 85 - RADIO DRIVE SUB SW RC (D)"/>
  </r>
  <r>
    <s v="BH Power Inc."/>
    <x v="8"/>
    <s v="BHP Electric Distribution - Mass-SD"/>
    <n v="18024"/>
    <n v="-422.71704997890004"/>
    <x v="8"/>
    <s v="BHP Elec Distribution-SD-Custer County"/>
  </r>
  <r>
    <s v="BH Power Inc."/>
    <x v="9"/>
    <s v="BHP Electric Substations-WY"/>
    <n v="23061.23"/>
    <n v="-385.58999213210001"/>
    <x v="8"/>
    <s v="BHP Elec Sub - WY 10 - NEWCASTLE STEEL SUB (D)"/>
  </r>
  <r>
    <s v="BH Power Inc."/>
    <x v="8"/>
    <s v="BHP Electric Distribution - Mass-SD"/>
    <n v="13816.220000000001"/>
    <n v="-357.67702905290002"/>
    <x v="8"/>
    <s v="BHP Elec Distribution-SD-Fall River County"/>
  </r>
  <r>
    <s v="BH Power Inc."/>
    <x v="8"/>
    <s v="BHP Electric 69KV Distrib Lines-WY"/>
    <n v="10853.52"/>
    <n v="-334.15983299840002"/>
    <x v="8"/>
    <s v="BHP Elec 69KV D Line-WY 3.23-OSAGE-UPTON-Weston  WY"/>
  </r>
  <r>
    <s v="BH Power Inc."/>
    <x v="9"/>
    <s v="BHP Electric Substations-SD"/>
    <n v="5158"/>
    <n v="-299.87002704000002"/>
    <x v="8"/>
    <s v="BHP Elec Sub - SD 05 - BEN FRENCH 69KV SUB (D)"/>
  </r>
  <r>
    <s v="BH Power Inc."/>
    <x v="8"/>
    <s v="BHP Electric Distribution - Mass-SD"/>
    <n v="11342.62"/>
    <n v="-298.00207245209998"/>
    <x v="8"/>
    <s v="BHP Elec Distribution-SD-Meade County"/>
  </r>
  <r>
    <s v="BH Power Inc."/>
    <x v="9"/>
    <s v="BHP General Plant - State Wide-WY"/>
    <n v="6755.81"/>
    <n v="-287.6909213358"/>
    <x v="8"/>
    <s v="BHP Gen Plant Other-WY Tax District 0799"/>
  </r>
  <r>
    <s v="BH Power Inc."/>
    <x v="8"/>
    <s v="BHP Electric 69KV Distrib Lines-WY"/>
    <n v="4929.8500000000004"/>
    <n v="-263.90223830439999"/>
    <x v="8"/>
    <s v="BHP Elec 69KV D Line-WY 3.05-OSAGE-NEWCASTLE NORTH_x000a_-Weston  WY"/>
  </r>
  <r>
    <s v="BH Power Inc."/>
    <x v="8"/>
    <s v="BHP Electric 69KV Distrib Lines-SD"/>
    <n v="10230"/>
    <n v="-252.86333161030001"/>
    <x v="8"/>
    <s v="BHP Elec 69KV D Line-SD 3.09-SUNDANCE HILL-STURGIS-Lawrence SD"/>
  </r>
  <r>
    <s v="BH Power Inc."/>
    <x v="8"/>
    <s v="BHP Electric Distribution - Mass-MT"/>
    <n v="5991.64"/>
    <n v="-246.1020211188"/>
    <x v="8"/>
    <s v="BHP Elec Distribution-MT-Powder River County"/>
  </r>
  <r>
    <s v="BH Power Inc."/>
    <x v="8"/>
    <s v="BHP Electric 69KV Distrib Lines-WY"/>
    <n v="5474.53"/>
    <n v="-244.08460256970002"/>
    <x v="8"/>
    <s v="BHP Elec 69KV D Line-WY 3.19-OSAGE-NEWCASTLE SOUTH-Weston  WY"/>
  </r>
  <r>
    <s v="BH Power Inc."/>
    <x v="8"/>
    <s v="BHP Electric 69KV Distrib Lines-SD"/>
    <n v="7043.85"/>
    <n v="-231.1062480464"/>
    <x v="8"/>
    <s v="BHP Elec 69KV D Line-SD 3.08-KIRK-SUNDANCE HILL #2-Butte SD"/>
  </r>
  <r>
    <s v="BH Power Inc."/>
    <x v="9"/>
    <s v="BHP Electric Distribution - Mass-SD"/>
    <n v="213527.78"/>
    <n v="-229.2711832194"/>
    <x v="8"/>
    <s v="BHP Elec Distribution-SD-Unspecified (CCNC Conversion)"/>
  </r>
  <r>
    <s v="BH Power Inc."/>
    <x v="9"/>
    <s v="BHP Electric Substations-SD"/>
    <n v="5797.7"/>
    <n v="-219.66870743799998"/>
    <x v="8"/>
    <s v="BHP Elec Sub - SD 73 - WHITEWOOD 69/24.9KV SUB (D)"/>
  </r>
  <r>
    <s v="BH Power Inc."/>
    <x v="8"/>
    <s v="BHP Electric 69KV Distrib Lines-SD"/>
    <n v="4506.68"/>
    <n v="-217.6169648501"/>
    <x v="8"/>
    <s v="BHP Elec 69KV D Line-SD 3.16-WEST HILL-EDGEMONT-Fall River SD"/>
  </r>
  <r>
    <s v="BH Power Inc."/>
    <x v="9"/>
    <s v="BHP Electric Substations-SD"/>
    <n v="4314.1400000000003"/>
    <n v="-203.1603160622"/>
    <x v="8"/>
    <s v="BHP Elec Sub - SD 26 - CROSS ST SUB 69/12.47 (D)"/>
  </r>
  <r>
    <s v="BH Power Inc."/>
    <x v="9"/>
    <s v="BHP Electric Substations-SD"/>
    <n v="5227.76"/>
    <n v="-202.8869608304"/>
    <x v="8"/>
    <s v="BHP Elec Sub - SD 32 - HILL CITY 69/24.9KV SUB (D)"/>
  </r>
  <r>
    <s v="BH Power Inc."/>
    <x v="8"/>
    <s v="BHP Electric 69KV Distrib Lines-SD"/>
    <n v="7960.39"/>
    <n v="-196.76233631059998"/>
    <x v="8"/>
    <s v="BHP Elec 69KV D Line-SD 3.09-SUNDANCE HILL-STURGIS-Butte SD"/>
  </r>
  <r>
    <s v="BH Power Inc."/>
    <x v="8"/>
    <s v="BHP Electric 69KV Distrib Lines-SD"/>
    <n v="4654.99"/>
    <n v="-192.49510157580002"/>
    <x v="8"/>
    <s v="BHP Elec 69KV D Line-SD 3.18-SUNDANCE HILL-BELLE CREEK-Butte SD"/>
  </r>
  <r>
    <s v="BH Power Inc."/>
    <x v="9"/>
    <s v="BHP Electric Substations-SD"/>
    <n v="7343.72"/>
    <n v="-190.37683478720001"/>
    <x v="8"/>
    <s v="BHP Elec Sub - SD 74 - MOUNTAIN VIEW SUB (D)"/>
  </r>
  <r>
    <s v="BH Power Inc."/>
    <x v="8"/>
    <s v="BHP Electric Distribution - Mass-SD"/>
    <n v="7698.7"/>
    <n v="-179.34732646020001"/>
    <x v="8"/>
    <s v="BHP Elec Distribution-SD-Butte County"/>
  </r>
  <r>
    <s v="BH Power Inc."/>
    <x v="4"/>
    <s v="BHP Electric 69KV Distrib Lines-SD"/>
    <n v="-96.990000000000009"/>
    <n v="-178.37332164930001"/>
    <x v="8"/>
    <s v="BHP Elec 69KV D Line-SD 3.11-RAPID CITY LOOP-Pennington SD"/>
  </r>
  <r>
    <s v="BH Power Inc."/>
    <x v="11"/>
    <s v="BHP Electric Substations-WY"/>
    <n v="-1345.88"/>
    <n v="-167.4963406796"/>
    <x v="8"/>
    <s v="BHP Elec Sub - WY 42 - BILL DURFEE (PRECORP) (T)"/>
  </r>
  <r>
    <s v="BH Power Inc."/>
    <x v="9"/>
    <s v="BHP Electric Substations-SD"/>
    <n v="7450.37"/>
    <n v="-165.7100119845"/>
    <x v="8"/>
    <s v="BHP Elec Sub - SD 76 - SPRUCE GULCH SUB (D)"/>
  </r>
  <r>
    <s v="BH Power Inc."/>
    <x v="8"/>
    <s v="BHP Electric Substations-SD"/>
    <n v="175373.03"/>
    <n v="-165.36975236880002"/>
    <x v="8"/>
    <s v="BHP Elec Sub - SD 108 - RED ROCK SUB (D)"/>
  </r>
  <r>
    <s v="BH Power Inc."/>
    <x v="4"/>
    <s v="BHP Electric 69KV Distrib Lines-SD"/>
    <n v="333.97"/>
    <n v="-157.9442016607"/>
    <x v="8"/>
    <s v="BHP Elec 69KV D Line-SD 3.21-CUSTER-MINNEKAHTA-Fall River SD"/>
  </r>
  <r>
    <s v="BH Power Inc."/>
    <x v="8"/>
    <s v="BHP Electric 69KV Distrib Lines-SD"/>
    <n v="2775.66"/>
    <n v="-152.91560596919999"/>
    <x v="8"/>
    <s v="BHP Elec 69KV D Line-SD 3.12-PACTOLA-BEN FRENCH #2-Pennington SD"/>
  </r>
  <r>
    <s v="BH Power Inc."/>
    <x v="9"/>
    <s v="BHP Electric Substations-SD"/>
    <n v="2332.75"/>
    <n v="-141.7521995374"/>
    <x v="8"/>
    <s v="BHP Elec Sub - SD 40 - S FIFTH STREET SUB (D)"/>
  </r>
  <r>
    <s v="BH Power Inc."/>
    <x v="9"/>
    <s v="BHP Electric Substations-SD"/>
    <n v="4800"/>
    <n v="-137.68838399999999"/>
    <x v="8"/>
    <s v="BHP Elec Sub - SD 57 - HILLS VIEW SPEARFISH SUB (D)"/>
  </r>
  <r>
    <s v="BH Power Inc."/>
    <x v="9"/>
    <s v="BHP Electric Substations-SD"/>
    <n v="3732.05"/>
    <n v="-129.34133966179999"/>
    <x v="8"/>
    <s v="BHP Elec Sub - SD 64 - EDGEMONT SUB (D)"/>
  </r>
  <r>
    <s v="BH Power Inc."/>
    <x v="9"/>
    <s v="BHP Electric Substations-SD"/>
    <n v="1826.04"/>
    <n v="-114.5638870392"/>
    <x v="8"/>
    <s v="BHP Elec Sub - SD 43 - WEST BOULEVARD SUB (D)"/>
  </r>
  <r>
    <s v="BH Power Inc."/>
    <x v="8"/>
    <s v="BHP Electric Substations-SD"/>
    <n v="41071.67"/>
    <n v="-105.1102071473"/>
    <x v="8"/>
    <s v="BHP Elec Sub - SD 68 - WEST HILL SUB (D)"/>
  </r>
  <r>
    <s v="BH Power Inc."/>
    <x v="8"/>
    <s v="BHP Electric 69KV Distrib Lines-SD"/>
    <n v="9789.8000000000011"/>
    <n v="-104.175121862"/>
    <x v="8"/>
    <s v="BHP Elec 69KV D Line-SD 3.31-PLUMA-WHITEWOOD-Meade SD"/>
  </r>
  <r>
    <s v="BH Power Inc."/>
    <x v="8"/>
    <s v="BHP Electric 69KV Distrib Lines-SD"/>
    <n v="4107.22"/>
    <n v="-101.5210764605"/>
    <x v="8"/>
    <s v="BHP Elec 69KV D Line-SD 3.09-SUNDANCE HILL-STURGIS-Meade SD"/>
  </r>
  <r>
    <s v="BH Power Inc."/>
    <x v="9"/>
    <s v="BHP Electric Substations-SD"/>
    <n v="91015.84"/>
    <n v="-97.726437883199992"/>
    <x v="8"/>
    <s v="BHP Elec Sub - SD 92 - LOOKOUT 230/69KV SUB (D)"/>
  </r>
  <r>
    <s v="BH Power Inc."/>
    <x v="9"/>
    <s v="BHP Electric Substations-SD"/>
    <n v="4054"/>
    <n v="-97.632522539999997"/>
    <x v="8"/>
    <s v="BHP Elec Sub - SD 75 - 44TH STREET SUB (D)"/>
  </r>
  <r>
    <s v="BH Power Inc."/>
    <x v="8"/>
    <s v="BHP Electric 69KV Distrib Lines-SD"/>
    <n v="1720.6000000000001"/>
    <n v="-94.619727517000001"/>
    <x v="8"/>
    <s v="BHP Elec 69KV D Line-SD 3.15-CUSTER-WEST HILL-Custer SD"/>
  </r>
  <r>
    <s v="BH Power Inc."/>
    <x v="9"/>
    <s v="BHP General Plant - State Wide-SD"/>
    <n v="2863.29"/>
    <n v="-94.537106647200005"/>
    <x v="8"/>
    <s v="BHP Gen Plant Other-SD Tax District 0399"/>
  </r>
  <r>
    <s v="BH Power Inc."/>
    <x v="5"/>
    <s v="BHP General Plant-Land/Buildings-SD"/>
    <n v="4710.62"/>
    <n v="-93.71999889140001"/>
    <x v="8"/>
    <s v="BHP Gen Plant Land/Buildings-SD-Rapid City Service Center"/>
  </r>
  <r>
    <s v="BH Power Inc."/>
    <x v="9"/>
    <s v="BHP Electric Substations-SD"/>
    <n v="2305.44"/>
    <n v="-89.473065897599994"/>
    <x v="8"/>
    <s v="BHP Elec Sub - SD 23 - EDGEMONT 69KV RIVER SUB (D)"/>
  </r>
  <r>
    <s v="BH Power Inc."/>
    <x v="9"/>
    <s v="BHP Electric Substations-SD"/>
    <n v="1437.4"/>
    <n v="-83.698100594799996"/>
    <x v="8"/>
    <s v="BHP Elec Sub - SD 27 - ANAMOSA SUB (D)"/>
  </r>
  <r>
    <s v="BH Power Inc."/>
    <x v="9"/>
    <s v="BHP Electric Substations-SD"/>
    <n v="2192.23"/>
    <n v="-83.061270936200003"/>
    <x v="8"/>
    <s v="BHP Elec Sub - SD 71 - ARGYLE 69/12.47 SUB (D)"/>
  </r>
  <r>
    <s v="BH Power Inc."/>
    <x v="12"/>
    <s v="BHP Electric 69KV Distrib Lines-SD"/>
    <n v="-1315.67"/>
    <n v="-77.632713467399995"/>
    <x v="8"/>
    <s v="BHP Elec 69KV D Line-SD 3.11-RAPID CITY LOOP-Pennington SD"/>
  </r>
  <r>
    <s v="BH Power Inc."/>
    <x v="9"/>
    <s v="BHP Electric Substations-SD"/>
    <n v="1408.31"/>
    <n v="-76.1521334352"/>
    <x v="8"/>
    <s v="BHP Elec Sub - SD 53 - SPEARFISH CITY STEEL SUB (D)"/>
  </r>
  <r>
    <s v="BH Power Inc."/>
    <x v="13"/>
    <s v="BHP Electric 69KV Distrib Lines-SD"/>
    <n v="-1822.21"/>
    <n v="-74.802030275699991"/>
    <x v="8"/>
    <s v="BHP Elec 69KV D Line-SD 3.11-RAPID CITY LOOP-Pennington SD"/>
  </r>
  <r>
    <s v="BH Power Inc."/>
    <x v="8"/>
    <s v="BHP Electric 69KV Distrib Lines-WY"/>
    <n v="1792.46"/>
    <n v="-74.122558753200011"/>
    <x v="8"/>
    <s v="BHP Elec 69KV D Line-WY 3.18-SUNDANCE HILL-BELLE CREEK-Crook WY"/>
  </r>
  <r>
    <s v="BH Power Inc."/>
    <x v="9"/>
    <s v="BHP Electric Substations-SD"/>
    <n v="1274.3500000000001"/>
    <n v="-74.086733027999998"/>
    <x v="8"/>
    <s v="BHP Elec Sub - SD 19 - BF NISLAND 24.9KV SUB (D)"/>
  </r>
  <r>
    <s v="BH Power Inc."/>
    <x v="7"/>
    <s v="BHP General Plant-Land/Buildings-SD"/>
    <n v="440.81"/>
    <n v="-58.836867896400001"/>
    <x v="8"/>
    <s v="BHP Gen Plant Land/Buildings-SD-Spearfish Office"/>
  </r>
  <r>
    <s v="BH Power Inc."/>
    <x v="9"/>
    <s v="BHP Electric Substations-SD"/>
    <n v="991.86"/>
    <n v="-58.611155398500003"/>
    <x v="8"/>
    <s v="BHP Elec Sub - SD 39 - ROBBINSDALE SUB (D)"/>
  </r>
  <r>
    <s v="BH Power Inc."/>
    <x v="9"/>
    <s v="BHP Electric Substations-SD"/>
    <n v="887.49"/>
    <n v="-55.680217360199997"/>
    <x v="8"/>
    <s v="BHP Elec Sub - SD 36 - PLEASANT VALLEY SUB (D)"/>
  </r>
  <r>
    <s v="BH Power Inc."/>
    <x v="8"/>
    <s v="BHP Electric Substations-WY"/>
    <n v="2008"/>
    <n v="-53.823556480000001"/>
    <x v="8"/>
    <s v="BHP Elec Sub - WY 01 - OSAGE 69KV STEEL SUB (D)"/>
  </r>
  <r>
    <s v="BH Power Inc."/>
    <x v="9"/>
    <s v="BHP Electric Distribution - Mass-SD"/>
    <n v="49181.120000000003"/>
    <n v="-52.807243977600002"/>
    <x v="8"/>
    <s v="BHP Elec Distribution-SD-Lawrence County"/>
  </r>
  <r>
    <s v="BH Power Inc."/>
    <x v="39"/>
    <s v="BHP Elec Gen-Ben French Diesel"/>
    <n v="1146.3600000000001"/>
    <n v="-49.752058390800002"/>
    <x v="8"/>
    <s v="BHP Elec Gen-Other-Ben French Diesel Unit 3"/>
  </r>
  <r>
    <s v="BH Power Inc."/>
    <x v="39"/>
    <s v="BHP Elec Gen-Ben French Diesel"/>
    <n v="1146.3600000000001"/>
    <n v="-49.752058390800002"/>
    <x v="8"/>
    <s v="BHP Elec Gen-Other-Ben French Diesel Unit 5"/>
  </r>
  <r>
    <s v="BH Power Inc."/>
    <x v="9"/>
    <s v="BHP Electric Distribution - Mass-SD"/>
    <n v="45228.07"/>
    <n v="-48.562735601100002"/>
    <x v="8"/>
    <s v="BHP Elec Distribution-SD-Custer County"/>
  </r>
  <r>
    <s v="BH Power Inc."/>
    <x v="8"/>
    <s v="BHP Electric 69KV Distrib Lines-SD"/>
    <n v="976.28"/>
    <n v="-48.544264332799997"/>
    <x v="8"/>
    <s v="BHP Elec 69KV D Line-SD 3.13-PACTOLA-CUSTER-Pennington SD"/>
  </r>
  <r>
    <s v="BH Power Inc."/>
    <x v="7"/>
    <s v="BHP General Plant-Land/Buildings-SD"/>
    <n v="359.99"/>
    <n v="-48.0494636556"/>
    <x v="8"/>
    <s v="BHP Gen Plant Land/Buildings-SD-Custer Office"/>
  </r>
  <r>
    <s v="BH Power Inc."/>
    <x v="8"/>
    <s v="BHP Electric 69KV Distrib Lines-SD"/>
    <n v="832.39"/>
    <n v="-45.857713571799998"/>
    <x v="8"/>
    <s v="BHP Elec 69KV D Line-SD 3.06-PACTOLA-PLUMA-Lawrence SD"/>
  </r>
  <r>
    <s v="BH Power Inc."/>
    <x v="9"/>
    <s v="BHP Electric Substations-SD"/>
    <n v="726.2"/>
    <n v="-45.561047276000004"/>
    <x v="8"/>
    <s v="BHP Elec Sub - SD 70 - CUSTER PLANT SUB (D)"/>
  </r>
  <r>
    <s v="BH Power Inc."/>
    <x v="9"/>
    <s v="BHP General Plant - State Wide-SD"/>
    <n v="700.80000000000007"/>
    <n v="-43.967477184000003"/>
    <x v="8"/>
    <s v="BHP Gen Plant Other-SD Tax District 0199"/>
  </r>
  <r>
    <s v="BH Power Inc."/>
    <x v="8"/>
    <s v="BHP Electric Distribution - Mass-WY"/>
    <n v="1399.25"/>
    <n v="-40.341823840500005"/>
    <x v="8"/>
    <s v="BHP Elec Distribution-WY-Weston County"/>
  </r>
  <r>
    <s v="BH Power Inc."/>
    <x v="8"/>
    <s v="BHP Electric 69KV Distrib Lines-SD"/>
    <n v="1226.72"/>
    <n v="-39.164945034600002"/>
    <x v="8"/>
    <s v="BHP Elec 69KV D Line-SD 3.07-YELLOW CREEK-SUNDANCE HILL #1-Butte SD"/>
  </r>
  <r>
    <s v="BH Power Inc."/>
    <x v="8"/>
    <s v="BHP Electric 69KV Distrib Lines-SD"/>
    <n v="846.06000000000006"/>
    <n v="-38.168373997800003"/>
    <x v="8"/>
    <s v="BHP Elec 69KV D Line-SD 3.10-STURGIS-LANGE-Pennington SD"/>
  </r>
  <r>
    <s v="BH Power Inc."/>
    <x v="9"/>
    <s v="BHP Electric Substations-SD"/>
    <n v="696.31000000000006"/>
    <n v="-36.914316469900001"/>
    <x v="8"/>
    <s v="BHP Elec Sub - SD 77 - 38TH STREET SUB (D)"/>
  </r>
  <r>
    <s v="BH Power Inc."/>
    <x v="9"/>
    <s v="BHP Electric Substations-SD"/>
    <n v="511.43"/>
    <n v="-32.086596541399999"/>
    <x v="8"/>
    <s v="BHP Elec Sub - SD 60 - NEWELL SUB (D)"/>
  </r>
  <r>
    <s v="BH Power Inc."/>
    <x v="10"/>
    <s v="BHP Electric 69KV Distrib Lines-SD"/>
    <n v="-583.30000000000007"/>
    <n v="-31.944173681000002"/>
    <x v="8"/>
    <s v="BHP Elec 69KV D Line-SD 3.11-RAPID CITY LOOP-Pennington SD"/>
  </r>
  <r>
    <s v="BH Power Inc."/>
    <x v="9"/>
    <s v="BHP Electric Substations-SD"/>
    <n v="488.19"/>
    <n v="-30.6285426462"/>
    <x v="8"/>
    <s v="BHP Elec Sub - SD 67 - PROVO SUB (D)"/>
  </r>
  <r>
    <s v="BH Power Inc."/>
    <x v="0"/>
    <s v="BHP Electric Distribution - Mass-MT"/>
    <n v="210.16"/>
    <n v="-29.393444155200001"/>
    <x v="8"/>
    <s v="BHP Elec Distribution-MT-Meters &amp; Transformers"/>
  </r>
  <r>
    <s v="BH Power Inc."/>
    <x v="8"/>
    <s v="BHP Electric Distribution - Mass-WY"/>
    <n v="1285.81"/>
    <n v="-28.671149110200002"/>
    <x v="8"/>
    <s v="BHP Elec Distribution-WY-Campbell County"/>
  </r>
  <r>
    <s v="BH Power Inc."/>
    <x v="8"/>
    <s v="BHP Electric Distribution - Mass-WY"/>
    <n v="660.84"/>
    <n v="-24.641568190800001"/>
    <x v="8"/>
    <s v="BHP Elec Distribution-WY-Crook County"/>
  </r>
  <r>
    <s v="BH Power Inc."/>
    <x v="8"/>
    <s v="BHP Electric 69KV Distrib Lines-SD"/>
    <n v="379.97"/>
    <n v="-18.893542362200002"/>
    <x v="8"/>
    <s v="BHP Elec 69KV D Line-SD 3.13-PACTOLA-CUSTER-Custer SD"/>
  </r>
  <r>
    <s v="BH Power Inc."/>
    <x v="9"/>
    <s v="BHP Electric Substations-SD"/>
    <n v="290.84000000000003"/>
    <n v="-16.063431205699999"/>
    <x v="8"/>
    <s v="BHP Elec Sub - SD 29 - DENVER ST SUB (D) RETIRED (EXCEPT LAND)"/>
  </r>
  <r>
    <s v="BH Power Inc."/>
    <x v="8"/>
    <s v="BHP Electric 69KV Distrib Lines-SD"/>
    <n v="266.7"/>
    <n v="-14.692935053999999"/>
    <x v="8"/>
    <s v="BHP Elec 69KV D Line-SD 3.06-PACTOLA-PLUMA-Pennington SD"/>
  </r>
  <r>
    <s v="BH Power Inc."/>
    <x v="8"/>
    <s v="BHP Electric 69KV Distrib Lines-SD"/>
    <n v="259.72000000000003"/>
    <n v="-14.282576644900001"/>
    <x v="8"/>
    <s v="BHP Elec 69KV D Line-SD 3.15-CUSTER-WEST HILL-Fall River SD"/>
  </r>
  <r>
    <s v="BH Power Inc."/>
    <x v="14"/>
    <s v="BHP Electric 69KV Distrib Lines-SD"/>
    <n v="-100.64"/>
    <n v="-5.9603395904000003"/>
    <x v="8"/>
    <s v="BHP Elec 69KV D Line-SD 3.11-RAPID CITY LOOP-Pennington SD"/>
  </r>
  <r>
    <s v="BH Power Inc."/>
    <x v="9"/>
    <s v="BHP Electric Substations-SD"/>
    <n v="90.77"/>
    <n v="-5.6948172146000005"/>
    <x v="8"/>
    <s v="BHP Elec Sub - SD 61 - NISLAND SUB (D)"/>
  </r>
  <r>
    <s v="BH Power Inc."/>
    <x v="8"/>
    <s v="BHP Electric 69KV Distrib Lines-SD"/>
    <n v="30.51"/>
    <n v="-1.5581642094000001"/>
    <x v="8"/>
    <s v="BHP Elec 69KV D Line-SD 3.14-CEMENT PLANT-Pennington SD"/>
  </r>
  <r>
    <s v="BH Power Inc."/>
    <x v="9"/>
    <s v="BHP Electric 69KV Distrib Lines-SD"/>
    <n v="1330.55"/>
    <n v="-1.4286514514999999"/>
    <x v="8"/>
    <s v="BHP Elec 69KV D Line-SD 3.06-PACTOLA-PLUMA-Pennington SD"/>
  </r>
  <r>
    <s v="BH Power Inc."/>
    <x v="8"/>
    <s v="BHP Electric 69KV Distrib Lines-SD"/>
    <n v="10.050000000000001"/>
    <n v="-0.553670781"/>
    <x v="8"/>
    <s v="BHP Elec 69KV D Line-SD 3.04-PACTOLA-BEN FRENCH #1-Pennington SD"/>
  </r>
  <r>
    <s v="BH Power Inc."/>
    <x v="8"/>
    <s v="BHP Electric 69KV Distrib Lines-SD"/>
    <n v="14.4"/>
    <n v="-0.2928888"/>
    <x v="8"/>
    <s v="BHP Elec 69KV D Line-SD 3.35-TAP TO 44TH ST. SUB-Pennington SD"/>
  </r>
  <r>
    <s v="BH Power Inc."/>
    <x v="15"/>
    <s v="BHP Elec Gen-Ben French CT"/>
    <n v="7554.3"/>
    <n v="0"/>
    <x v="8"/>
    <s v="BHP Elec Gen-Other-Ben French CT Common"/>
  </r>
  <r>
    <s v="BH Power Inc."/>
    <x v="16"/>
    <s v="BHP Elec Gen-Kirk Station"/>
    <n v="7014.62"/>
    <n v="0"/>
    <x v="8"/>
    <s v="BHP Elec Gen-Kirk Station"/>
  </r>
  <r>
    <s v="BH Power Inc."/>
    <x v="15"/>
    <s v="BHP Elec Gen-Lange CT"/>
    <n v="2705"/>
    <n v="0"/>
    <x v="8"/>
    <s v="BHP Elec Gen-Other-Lange CT Unit 1"/>
  </r>
  <r>
    <s v="BH Power Inc."/>
    <x v="17"/>
    <s v="BHP Elec Gen-Neil Simpson II"/>
    <n v="116450.96"/>
    <n v="0"/>
    <x v="8"/>
    <s v="BHP Elec Gen-Steam-NEIL SIMPSON 2"/>
  </r>
  <r>
    <s v="BH Power Inc."/>
    <x v="16"/>
    <s v="BHP Elec Gen-Neil Simpson II"/>
    <n v="950"/>
    <n v="0"/>
    <x v="8"/>
    <s v="BHP Elec Gen-Steam-Neil Simpson 2/WYGEN 3 Common"/>
  </r>
  <r>
    <s v="BH Power Inc."/>
    <x v="15"/>
    <s v="BHP Elec Gen-Prairie Gen-Cheyenne"/>
    <n v="2355715.2400000002"/>
    <n v="0"/>
    <x v="8"/>
    <s v="BHP Elec Gen-Other-CPGS Common"/>
  </r>
  <r>
    <s v="BH Power Inc."/>
    <x v="16"/>
    <s v="BHP Elec Gen-Wyodak Plant"/>
    <n v="109190.6"/>
    <n v="0"/>
    <x v="8"/>
    <s v="BHP Elec Gen-Steam-WYODAK 1 Joint Plant Unit 1"/>
  </r>
  <r>
    <s v="BH Power Inc."/>
    <x v="18"/>
    <s v="BHP Electric Substations-SD"/>
    <n v="20595.75"/>
    <n v="0"/>
    <x v="8"/>
    <s v="BHP Elec Sub - SD 01 - RC 230/69KV LANGE SUB (T)"/>
  </r>
  <r>
    <s v="BH Power Inc."/>
    <x v="18"/>
    <s v="BHP Electric Substations-SD"/>
    <n v="22799.600000000002"/>
    <n v="0"/>
    <x v="8"/>
    <s v="BHP Elec Sub - SD 15 - LOOKOUT 230/69KV SUB (T)"/>
  </r>
  <r>
    <s v="BH Power Inc."/>
    <x v="18"/>
    <s v="BHP Electric Substations-SD"/>
    <n v="11750"/>
    <n v="0"/>
    <x v="8"/>
    <s v="BHP Elec Sub - SD 16 - YELLOW CREEK SUB (T)"/>
  </r>
  <r>
    <s v="BH Power Inc."/>
    <x v="19"/>
    <s v="BHP Electric Substations-SD"/>
    <n v="58883.82"/>
    <n v="0"/>
    <x v="8"/>
    <s v="BHP Elec Sub - SD 21 - WEST HILL 230/69KV SUB (T)"/>
  </r>
  <r>
    <s v="BH Power Inc."/>
    <x v="18"/>
    <s v="BHP Electric Substations-SD"/>
    <n v="135442.29999999999"/>
    <n v="0"/>
    <x v="8"/>
    <s v="BHP Elec Sub - SD 88 - SOUTH RAPID CITY SUB (T)"/>
  </r>
  <r>
    <s v="BH Power Inc."/>
    <x v="18"/>
    <s v="BHP Electric Substations-SD"/>
    <n v="236040"/>
    <n v="0"/>
    <x v="8"/>
    <s v="BHP Elec Sub - SD 89 - DC TIE (T)"/>
  </r>
  <r>
    <s v="BH Power Inc."/>
    <x v="18"/>
    <s v="BHP Electric Substations-SD"/>
    <n v="42932.21"/>
    <n v="0"/>
    <x v="8"/>
    <s v="BHP Elec Sub - SD 97 - MINNEKAHTA 230KV SUB (T)"/>
  </r>
  <r>
    <s v="BH Power Inc."/>
    <x v="19"/>
    <s v="BHP Electric Substations-SD"/>
    <n v="2500"/>
    <n v="0"/>
    <x v="8"/>
    <s v="BHP Elec Sub - SD 97 - MINNEKAHTA 230KV SUB (T)"/>
  </r>
  <r>
    <s v="BH Power Inc."/>
    <x v="18"/>
    <s v="BHP Electric Transmission Lines-NE"/>
    <n v="329366.63"/>
    <n v="0"/>
    <x v="8"/>
    <s v="BHP Elec T Line-NE 1.04-WEST HILL-STEGALL - 230KV"/>
  </r>
  <r>
    <s v="BH Power Inc."/>
    <x v="19"/>
    <s v="BHP Electric Transmission Lines-SD"/>
    <n v="9799.56"/>
    <n v="0"/>
    <x v="8"/>
    <s v="BHP Elec T Line-SD 1.01-WYODAK-LOOKOUT - 230KV"/>
  </r>
  <r>
    <s v="BH Power Inc."/>
    <x v="19"/>
    <s v="BHP Electric Transmission Lines-SD"/>
    <n v="105652.62"/>
    <n v="0"/>
    <x v="8"/>
    <s v="BHP Elec T Line-SD 1.02-LOOKOUT-LANGE - 230KV"/>
  </r>
  <r>
    <s v="BH Power Inc."/>
    <x v="19"/>
    <s v="BHP Electric Transmission Lines-SD"/>
    <n v="465310.41000000003"/>
    <n v="0"/>
    <x v="8"/>
    <s v="BHP Elec T Line-SD 1.03-LANGE- SOUTH RAPID CITY - 230KV"/>
  </r>
  <r>
    <s v="BH Power Inc."/>
    <x v="19"/>
    <s v="BHP Electric Transmission Lines-SD"/>
    <n v="17701.39"/>
    <n v="0"/>
    <x v="8"/>
    <s v="BHP Elec T Line-SD 1.04-WEST HILL-STEGALL - 230KV"/>
  </r>
  <r>
    <s v="BH Power Inc."/>
    <x v="19"/>
    <s v="BHP Electric Transmission Lines-SD"/>
    <n v="151235"/>
    <n v="0"/>
    <x v="8"/>
    <s v="BHP Elec T Line-SD 1.06-MINNEKAHTA-OSAGE - 230KV"/>
  </r>
  <r>
    <s v="BH Power Inc."/>
    <x v="19"/>
    <s v="BHP Electric Transmission Lines-SD"/>
    <n v="1532.58"/>
    <n v="0"/>
    <x v="8"/>
    <s v="BHP Elec T Line-SD 1.08-YELLOW CREEK-OSAGE - 230KV"/>
  </r>
  <r>
    <s v="BH Power Inc."/>
    <x v="19"/>
    <s v="BHP Electric Transmission Lines-SD"/>
    <n v="127144.5"/>
    <n v="0"/>
    <x v="8"/>
    <s v="BHP Elec T Line-SD 1.10-DC TIE WEST 230KV LINE - 230KV"/>
  </r>
  <r>
    <s v="BH Power Inc."/>
    <x v="19"/>
    <s v="BHP Electric Transmission Lines-SD"/>
    <n v="1512323.67"/>
    <n v="0"/>
    <x v="8"/>
    <s v="BHP Elec T Line-SD 1.16 - OSAGE- LANGE 230 KV"/>
  </r>
  <r>
    <s v="BH Power Inc."/>
    <x v="18"/>
    <s v="BHP Electric Transmission Lines-SD"/>
    <n v="10.81"/>
    <n v="0"/>
    <x v="8"/>
    <s v="BHP Elec T Line-SD 1.18-WEST HILL-MINNEKAHTA - 230KV"/>
  </r>
  <r>
    <s v="BH Power Inc."/>
    <x v="19"/>
    <s v="BHP Electric Transmission Lines-WY"/>
    <n v="49542.239999999998"/>
    <n v="0"/>
    <x v="8"/>
    <s v="BHP Elec T Line-WY 1.01-WYODAK-LOOKOUT - 230KV"/>
  </r>
  <r>
    <s v="BH Power Inc."/>
    <x v="19"/>
    <s v="BHP Electric Transmission Lines-WY"/>
    <n v="2000"/>
    <n v="0"/>
    <x v="8"/>
    <s v="BHP Elec T Line-WY 1.05-WYODAK 230KV DC EXIT - 230KV"/>
  </r>
  <r>
    <s v="BH Power Inc."/>
    <x v="19"/>
    <s v="BHP Electric Transmission Lines-WY"/>
    <n v="96159.48"/>
    <n v="0"/>
    <x v="8"/>
    <s v="BHP Elec T Line-WY 1.06-MINNEKAHTA-OSAGE - 230KV"/>
  </r>
  <r>
    <s v="BH Power Inc."/>
    <x v="19"/>
    <s v="BHP Electric Transmission Lines-WY"/>
    <n v="162515.74"/>
    <n v="0"/>
    <x v="8"/>
    <s v="BHP Elec T Line-WY 1.07-OSAGE-WYODAK - 230KV"/>
  </r>
  <r>
    <s v="BH Power Inc."/>
    <x v="19"/>
    <s v="BHP Electric Transmission Lines-WY"/>
    <n v="13307.7"/>
    <n v="0"/>
    <x v="8"/>
    <s v="BHP Elec T Line-WY 1.08-YELLOW CREEK-OSAGE - 230KV"/>
  </r>
  <r>
    <s v="BH Power Inc."/>
    <x v="19"/>
    <s v="BHP Electric Transmission Lines-WY"/>
    <n v="1280649.23"/>
    <n v="0"/>
    <x v="8"/>
    <s v="BHP Elec T Line-WY 1.11-DONKEY CREEK TO PUMPKIN BUTTES - 230KV"/>
  </r>
  <r>
    <s v="BH Power Inc."/>
    <x v="19"/>
    <s v="BHP Electric Transmission Lines-WY"/>
    <n v="2204209.5099999998"/>
    <n v="0"/>
    <x v="8"/>
    <s v="BHP Elec T Line-WY 1.12-PUMPKIN BUTTES TO WINDSTAR - 230KV"/>
  </r>
  <r>
    <s v="BH Power Inc."/>
    <x v="19"/>
    <s v="BHP Electric Transmission Lines-WY"/>
    <n v="2439361.6800000002"/>
    <n v="0"/>
    <x v="8"/>
    <s v="BHP Elec T Line-WY 1.15 TECKLA-OSAGE 230KV"/>
  </r>
  <r>
    <s v="BH Power Inc."/>
    <x v="19"/>
    <s v="BHP Electric Transmission Lines-WY"/>
    <n v="589323.94000000006"/>
    <n v="0"/>
    <x v="8"/>
    <s v="BHP Elec T Line-WY 1.16 OSAGE-LANGE 230KV"/>
  </r>
  <r>
    <s v="BH Power Inc."/>
    <x v="19"/>
    <s v="BHP Electric Transmission Lines-WY"/>
    <n v="13521.03"/>
    <n v="0"/>
    <x v="8"/>
    <s v="BHP Elec T Line-WY 1.20-DONKEY CREEK BLOCKCHAIN 230KV"/>
  </r>
  <r>
    <s v="BH Power Inc."/>
    <x v="19"/>
    <s v="BHP Electric Transmission Lines-WY"/>
    <n v="3487.88"/>
    <n v="0"/>
    <x v="8"/>
    <s v="BHP Elec T Line-WY 1.30 WYGEN 2, WYGEN 3 TO DONKEY CREEK DC"/>
  </r>
  <r>
    <s v="BH Power Inc."/>
    <x v="20"/>
    <s v="BHP General Plant - State Wide-WY"/>
    <n v="13775.59"/>
    <n v="0"/>
    <x v="8"/>
    <s v="BHP Gen Plant Other-WY Tax District 0799"/>
  </r>
  <r>
    <s v="BH Power Inc."/>
    <x v="20"/>
    <s v="BHP General Plant - Tower Sites-SD"/>
    <n v="30473"/>
    <n v="0"/>
    <x v="8"/>
    <s v="BHP Gen Plant Tower Sites-SD-Cabot Hill Communication Site"/>
  </r>
  <r>
    <s v="BH Power Inc."/>
    <x v="20"/>
    <s v="BHP General Plant - Tower Sites-SD"/>
    <n v="6800"/>
    <n v="0"/>
    <x v="8"/>
    <s v="BHP Gen Plant Tower Sites-SD-Skyline Drive Communication Site"/>
  </r>
  <r>
    <s v="BH Power Inc."/>
    <x v="20"/>
    <s v="BHP General Plant - Tower Sites-SD"/>
    <n v="1700"/>
    <n v="0"/>
    <x v="8"/>
    <s v="BHP Gen Plant Tower Sites-SD-Unknown Location/Mayer Radio Communication Site"/>
  </r>
  <r>
    <s v="BH Power Inc."/>
    <x v="20"/>
    <s v="BHP General Plant-Land/Buildings-SD"/>
    <n v="323576.25"/>
    <n v="0"/>
    <x v="8"/>
    <s v="BHP Gen Plant Land/Buildings-SD-Custer Office"/>
  </r>
  <r>
    <s v="BH Power Inc."/>
    <x v="20"/>
    <s v="BHP General Plant-Land/Buildings-SD"/>
    <n v="34853.85"/>
    <n v="0"/>
    <x v="8"/>
    <s v="BHP Gen Plant Land/Buildings-SD-Deadwood Office/Service Center"/>
  </r>
  <r>
    <s v="BH Power Inc."/>
    <x v="20"/>
    <s v="BHP General Plant-Land/Buildings-SD"/>
    <n v="49276.78"/>
    <n v="0"/>
    <x v="8"/>
    <s v="BHP Gen Plant Land/Buildings-SD-Hot Springs Office"/>
  </r>
  <r>
    <s v="BH Power Inc."/>
    <x v="20"/>
    <s v="BHP General Plant-Land/Buildings-SD"/>
    <n v="97156.36"/>
    <n v="0"/>
    <x v="8"/>
    <s v="BHP Gen Plant Land/Buildings-SD-Rapid City Service Center"/>
  </r>
  <r>
    <s v="BH Power Inc."/>
    <x v="20"/>
    <s v="BHP General Plant-Land/Buildings-SD"/>
    <n v="5147674.8499999996"/>
    <n v="0"/>
    <x v="8"/>
    <s v="BHP Gen Plant Land/Buildings-SD-RC Campus - Catron Blvd."/>
  </r>
  <r>
    <s v="BH Power Inc."/>
    <x v="20"/>
    <s v="BHP General Plant-Land/Buildings-SD"/>
    <n v="300921.76"/>
    <n v="0"/>
    <x v="8"/>
    <s v="BHP Gen Plant Land/Buildings-SD-Sturgis Office"/>
  </r>
  <r>
    <s v="BH Power Inc."/>
    <x v="21"/>
    <s v="BHP Electric Distribution - Mass-SD"/>
    <n v="1.32"/>
    <n v="6.4068166799999993E-2"/>
    <x v="8"/>
    <s v="BHP Elec Distribution-SD-Fall River County"/>
  </r>
  <r>
    <s v="BH Power Inc."/>
    <x v="21"/>
    <s v="BHP Electric Substations-WY"/>
    <n v="4.92"/>
    <n v="1.2307361796"/>
    <x v="8"/>
    <s v="BHP Elec Sub - WY 40 - DAVE JOHNSTON 230KV SUB (PACIFICORP) (T)"/>
  </r>
  <r>
    <s v="BH Power Inc."/>
    <x v="22"/>
    <s v="BHP Electric Substations-WY"/>
    <n v="13.09"/>
    <n v="1.5910977467"/>
    <x v="8"/>
    <s v="BHP Elec Sub - WY 16 - COLONY 69/24.9 SUB (D)"/>
  </r>
  <r>
    <s v="BH Power Inc."/>
    <x v="23"/>
    <s v="BHP Electric 69KV Distrib Lines-SD"/>
    <n v="23.86"/>
    <n v="2.4767639172"/>
    <x v="8"/>
    <s v="BHP Elec 69KV D Line-SD 3.11-RAPID CITY LOOP-Pennington SD"/>
  </r>
  <r>
    <s v="BH Power Inc."/>
    <x v="24"/>
    <s v="BHP Electric Transmission Lines-SD"/>
    <n v="72.81"/>
    <n v="3.8800004858999997"/>
    <x v="8"/>
    <s v="BHP Elec T Line-SD 1.02-LOOKOUT-LANGE - 230KV"/>
  </r>
  <r>
    <s v="BH Power Inc."/>
    <x v="53"/>
    <s v="BHP General Plant - State Wide-SD"/>
    <n v="1714.5900000000001"/>
    <n v="12.376287829800001"/>
    <x v="8"/>
    <s v="BHP Gen Plant Other-SD Tax District 0599"/>
  </r>
  <r>
    <s v="BH Power Inc."/>
    <x v="22"/>
    <s v="BHP Electric Substations-SD"/>
    <n v="158.03"/>
    <n v="19.208646058899998"/>
    <x v="8"/>
    <s v="BHP Elec Sub - SD 107 - SUNDANCE HILL SUB 4160 (D)"/>
  </r>
  <r>
    <s v="BH Power Inc."/>
    <x v="34"/>
    <s v="BHP General Plant - State Wide-SD"/>
    <n v="2206.44"/>
    <n v="33.8356912068"/>
    <x v="8"/>
    <s v="BHP Gen Plant Other-SD Tax District 0100"/>
  </r>
  <r>
    <s v="BH Power Inc."/>
    <x v="47"/>
    <s v="BHP Electric Substations-SD"/>
    <n v="4423.6000000000004"/>
    <n v="36.530000328"/>
    <x v="8"/>
    <s v="BHP Elec Sub - SD 02 - USBR E RC TIE/CAMPBELL ST SUB (T) DNU"/>
  </r>
  <r>
    <s v="BH Power Inc."/>
    <x v="26"/>
    <s v="BHP Electric Distribution - Mass-WY"/>
    <n v="2359.0100000000002"/>
    <n v="61.469708704600002"/>
    <x v="8"/>
    <s v="BHP Elec Distribution-WY-Crook County"/>
  </r>
  <r>
    <s v="BH Power Inc."/>
    <x v="10"/>
    <s v="BHP Electric Distribution - Mass-WY"/>
    <n v="408"/>
    <n v="63.594303119999999"/>
    <x v="8"/>
    <s v="BHP Elec Distribution-WY-Crook County"/>
  </r>
  <r>
    <s v="BH Power Inc."/>
    <x v="27"/>
    <s v="BHP General Plant-Land/Buildings-SD"/>
    <n v="65.08"/>
    <n v="65.08"/>
    <x v="8"/>
    <s v="BHP Gen Plant Land/Buildings-SD-Sturgis Office"/>
  </r>
  <r>
    <s v="BH Power Inc."/>
    <x v="21"/>
    <s v="BHP Electric Substations-WY"/>
    <n v="11069.95"/>
    <n v="82.660312945499996"/>
    <x v="8"/>
    <s v="BHP Elec Sub - WY 44 - SAGEBRUSH 230/69KV SUB (T)"/>
  </r>
  <r>
    <s v="BH Power Inc."/>
    <x v="36"/>
    <s v="BHP General Plant-Land/Buildings-SD"/>
    <n v="7129.1900000000005"/>
    <n v="88.679780534300008"/>
    <x v="8"/>
    <s v="BHP Gen Plant Land/Buildings-SD-Sturgis Office"/>
  </r>
  <r>
    <s v="BH Power Inc."/>
    <x v="28"/>
    <s v="BHP General Plant - State Wide-SD"/>
    <n v="349.34000000000003"/>
    <n v="97.261370337599999"/>
    <x v="8"/>
    <s v="BHP Gen Plant Other-SD Tax District 0699"/>
  </r>
  <r>
    <s v="BH Power Inc."/>
    <x v="33"/>
    <s v="BHP Electric Distribution - Mass-WY"/>
    <n v="91.79"/>
    <n v="109.23010000000001"/>
    <x v="8"/>
    <s v="BHP Elec Distribution-WY-Campbell County"/>
  </r>
  <r>
    <s v="BH Power Inc."/>
    <x v="31"/>
    <s v="BHP General Plant - State Wide-WY"/>
    <n v="178.19"/>
    <n v="110.49757018050001"/>
    <x v="8"/>
    <s v="BHP Gen Plant Other-WY Tax District 0710"/>
  </r>
  <r>
    <s v="BH Power Inc."/>
    <x v="21"/>
    <s v="BHP Electric Distribution - Mass-SD"/>
    <n v="1222.03"/>
    <n v="114.06357142260001"/>
    <x v="8"/>
    <s v="BHP Elec Distribution-SD-Pennington County"/>
  </r>
  <r>
    <s v="BH Power Inc."/>
    <x v="34"/>
    <s v="BHP General Plant - State Wide-SD"/>
    <n v="305.33"/>
    <n v="120.2814345629"/>
    <x v="8"/>
    <s v="BHP Gen Plant Other-SD Tax District 0698"/>
  </r>
  <r>
    <s v="BH Power Inc."/>
    <x v="32"/>
    <s v="BHP Electric Transmission Lines-WY"/>
    <n v="842.34"/>
    <n v="121.17395308980001"/>
    <x v="8"/>
    <s v="BHP Elec T Line-WY 1.14 TAP FROM LINE 1.13 TO WYODAK BAGHOUSE SUB"/>
  </r>
  <r>
    <s v="BH Power Inc."/>
    <x v="21"/>
    <s v="BHP Electric Substations-SD"/>
    <n v="115.75"/>
    <n v="122.47565953749999"/>
    <x v="8"/>
    <s v="BHP Elec Sub - SD 20 - NISLAND-NEWELL 24.9KV SUB (D)"/>
  </r>
  <r>
    <s v="BH Power Inc."/>
    <x v="30"/>
    <s v="BHP Electric Substations-SD"/>
    <n v="3062.63"/>
    <n v="139.8299772629"/>
    <x v="8"/>
    <s v="BHP Elec Sub - SD 107 - SUNDANCE HILL SUB 4160 (D)"/>
  </r>
  <r>
    <s v="BH Power Inc."/>
    <x v="26"/>
    <s v="BHP Electric 69KV Distrib Lines-SD"/>
    <n v="5463.7"/>
    <n v="143.32508968799999"/>
    <x v="8"/>
    <s v="BHP Elec 69KV D Line-SD 3.06-PACTOLA-PLUMA-Lawrence SD"/>
  </r>
  <r>
    <s v="BH Power Inc."/>
    <x v="47"/>
    <s v="BHP Electric Substations-SD"/>
    <n v="5137.62"/>
    <n v="148.57765847100001"/>
    <x v="8"/>
    <s v="BHP Elec Sub - SD 17 - SUNDANCE HILL SUB (T)"/>
  </r>
  <r>
    <s v="BH Power Inc."/>
    <x v="13"/>
    <s v="BHP Electric Distribution - Mass-WY"/>
    <n v="1214.6300000000001"/>
    <n v="164.92402827270001"/>
    <x v="8"/>
    <s v="BHP Elec Distribution-WY-Crook County"/>
  </r>
  <r>
    <s v="BH Power Inc."/>
    <x v="36"/>
    <s v="BHP General Plant-Land/Buildings-SD"/>
    <n v="2173.02"/>
    <n v="175.69490356739999"/>
    <x v="8"/>
    <s v="BHP Gen Plant Land/Buildings-SD-Custer Office"/>
  </r>
  <r>
    <s v="BH Power Inc."/>
    <x v="31"/>
    <s v="BHP General Plant - State Wide-MT"/>
    <n v="424.77"/>
    <n v="186.68474565389999"/>
    <x v="8"/>
    <s v="BHP General Plant Other-MT Tax District 2122"/>
  </r>
  <r>
    <s v="BH Power Inc."/>
    <x v="37"/>
    <s v="BHP Electric Distribution - Mass-WY"/>
    <n v="191.57"/>
    <n v="205.83623426920002"/>
    <x v="8"/>
    <s v="BHP Elec Distribution-WY-Campbell County"/>
  </r>
  <r>
    <s v="BH Power Inc."/>
    <x v="36"/>
    <s v="BHP General Plant-Land/Buildings-SD"/>
    <n v="2562.27"/>
    <n v="207.1668832149"/>
    <x v="8"/>
    <s v="BHP Gen Plant Land/Buildings-SD-Spearfish Office"/>
  </r>
  <r>
    <s v="BH Power Inc."/>
    <x v="11"/>
    <s v="BHP Electric Substations-SD"/>
    <n v="26388.53"/>
    <n v="211.8756184524"/>
    <x v="8"/>
    <s v="BHP Elec Sub - SD 14 - KIRK SWITCH STATION (D)"/>
  </r>
  <r>
    <s v="BH Power Inc."/>
    <x v="52"/>
    <s v="BHP General Plant - State Wide-WY"/>
    <n v="1435.76"/>
    <n v="232.0274736328"/>
    <x v="8"/>
    <s v="BHP Gen Plant Other-WY Tax District 0710"/>
  </r>
  <r>
    <s v="BH Power Inc."/>
    <x v="28"/>
    <s v="BHP General Plant - Tower Sites-SD"/>
    <n v="595.56000000000006"/>
    <n v="235.22232399960001"/>
    <x v="8"/>
    <s v="BHP Gen Plant Tower Sites-SD-Deadwood Hill Communication Site"/>
  </r>
  <r>
    <s v="BH Power Inc."/>
    <x v="55"/>
    <s v="BHP Electric Distribution - Mass-SD"/>
    <n v="28468.79"/>
    <n v="258.78898767330003"/>
    <x v="8"/>
    <s v="BHP Elec Distribution-SD-Meters &amp; Transformers"/>
  </r>
  <r>
    <s v="BH Power Inc."/>
    <x v="34"/>
    <s v="BHP General Plant-Land/Buildings-SD"/>
    <n v="979.30000000000007"/>
    <n v="271.946605777"/>
    <x v="8"/>
    <s v="BHP Gen Plant Land/Buildings-SD-Sturgis Office"/>
  </r>
  <r>
    <s v="BH Power Inc."/>
    <x v="29"/>
    <s v="BHP General Plant - State Wide-SD"/>
    <n v="383.38"/>
    <n v="289.59890322720003"/>
    <x v="8"/>
    <s v="BHP Gen Plant Other-SD Tax District 0299"/>
  </r>
  <r>
    <s v="BH Power Inc."/>
    <x v="34"/>
    <s v="BHP General Plant - State Wide-SD"/>
    <n v="461.90000000000003"/>
    <n v="307.24473897199999"/>
    <x v="8"/>
    <s v="BHP Gen Plant Other-SD Tax District 0197"/>
  </r>
  <r>
    <s v="BH Power Inc."/>
    <x v="11"/>
    <s v="BHP Electric Substations-SD"/>
    <n v="11008.550000000001"/>
    <n v="309.36095107400001"/>
    <x v="8"/>
    <s v="BHP Elec Sub - SD 26 - CROSS ST SUB 69/12.47 (D)"/>
  </r>
  <r>
    <s v="BH Power Inc."/>
    <x v="11"/>
    <s v="BHP Electric Substations-SD"/>
    <n v="41856.879999999997"/>
    <n v="336.07223807039998"/>
    <x v="8"/>
    <s v="BHP Elec Sub - SD 46 - EAST NORTH STREET SUB (D)"/>
  </r>
  <r>
    <s v="BH Power Inc."/>
    <x v="29"/>
    <s v="BHP General Plant-Land/Buildings-WY"/>
    <n v="9195.68"/>
    <n v="348.69917407520001"/>
    <x v="8"/>
    <s v="BHP Gen Plant Land/Buildings-WY-Newcastle Office"/>
  </r>
  <r>
    <s v="BH Power Inc."/>
    <x v="23"/>
    <s v="BHP Electric Substations-WY"/>
    <n v="4422.01"/>
    <n v="370.1793693692"/>
    <x v="8"/>
    <s v="BHP Elec Sub - WY 10 - NEWCASTLE STEEL SUB (D)"/>
  </r>
  <r>
    <s v="BH Power Inc."/>
    <x v="31"/>
    <s v="BHP General Plant - State Wide-SD"/>
    <n v="1274.58"/>
    <n v="376.006516965"/>
    <x v="8"/>
    <s v="BHP Gen Plant Other-SD Tax District 0501"/>
  </r>
  <r>
    <s v="BH Power Inc."/>
    <x v="31"/>
    <s v="BHP General Plant - State Wide-SD"/>
    <n v="1274.6000000000001"/>
    <n v="376.01241705000001"/>
    <x v="8"/>
    <s v="BHP Gen Plant Other-SD Tax District 0405"/>
  </r>
  <r>
    <s v="BH Power Inc."/>
    <x v="11"/>
    <s v="BHP Electric Substations-WY"/>
    <n v="47153.61"/>
    <n v="378.6001069788"/>
    <x v="8"/>
    <s v="BHP Elec Sub - WY 28 - OSAGE 230KV SUB (D)"/>
  </r>
  <r>
    <s v="BH Power Inc."/>
    <x v="22"/>
    <s v="BHP Electric 69KV Distrib Lines-SD"/>
    <n v="3118.71"/>
    <n v="379.0811652873"/>
    <x v="8"/>
    <s v="BHP Elec 69KV D Line-SD 3.50-SUNDANCE HILL 69 -SUNDANCE HILL 4160-Butte SD"/>
  </r>
  <r>
    <s v="BH Power Inc."/>
    <x v="11"/>
    <s v="BHP Electric Substations-MT"/>
    <n v="52391.94"/>
    <n v="420.65907761520003"/>
    <x v="8"/>
    <s v="BHP Elec Sub - MT 02 - BELLE CREEK 69/24.9KV SUB (aka Wesco Pump Sub) (D)"/>
  </r>
  <r>
    <s v="BH Power Inc."/>
    <x v="30"/>
    <s v="BHP Electric Substations-SD"/>
    <n v="425.93"/>
    <n v="436.40748614440002"/>
    <x v="8"/>
    <s v="BHP Elec Sub - SD 29 - DENVER ST SUB (D) RETIRED (EXCEPT LAND)"/>
  </r>
  <r>
    <s v="BH Power Inc."/>
    <x v="25"/>
    <s v="BHP General Plant-Land/Buildings-SD"/>
    <n v="4787.72"/>
    <n v="445.94212518799998"/>
    <x v="8"/>
    <s v="BHP Gen Plant Land/Buildings-SD-Sturgis Office"/>
  </r>
  <r>
    <s v="BH Power Inc."/>
    <x v="22"/>
    <s v="BHP Electric 69KV Distrib Lines-WY"/>
    <n v="964.45"/>
    <n v="459.41290272800001"/>
    <x v="8"/>
    <s v="BHP Elec 69KV D Line-WY 3.38-NSI 4.16KV WEST TAP LINE-Campbell WY"/>
  </r>
  <r>
    <s v="BH Power Inc."/>
    <x v="30"/>
    <s v="BHP Electric Substations-SD"/>
    <n v="5428.25"/>
    <n v="476.63899914000001"/>
    <x v="8"/>
    <s v="BHP Elec Sub - SD 85 - RADIO DRIVE SUB SW RC (D)"/>
  </r>
  <r>
    <s v="BH Power Inc."/>
    <x v="21"/>
    <s v="BHP Electric Substations-WY"/>
    <n v="2164.9"/>
    <n v="487.794402569"/>
    <x v="8"/>
    <s v="BHP Elec Sub - WY 36 - SALT CREEK SUB (PRECORP) (D)"/>
  </r>
  <r>
    <s v="BH Power Inc."/>
    <x v="29"/>
    <s v="BHP General Plant - State Wide-SD"/>
    <n v="2970.12"/>
    <n v="498.77447919000002"/>
    <x v="8"/>
    <s v="BHP Gen Plant Other-SD Tax District 0298"/>
  </r>
  <r>
    <s v="BH Power Inc."/>
    <x v="38"/>
    <s v="BHP Electric Substations-SD"/>
    <n v="17421.310000000001"/>
    <n v="504.88994673269997"/>
    <x v="8"/>
    <s v="BHP Elec Sub - SD 24 - CUSTER SUB (D)"/>
  </r>
  <r>
    <s v="BH Power Inc."/>
    <x v="22"/>
    <s v="BHP Electric 69KV Distrib Lines-SD"/>
    <n v="4175.22"/>
    <n v="507.5006213886"/>
    <x v="8"/>
    <s v="BHP Elec 69KV D Line-SD 3.51-HAYCREEK-SUNDANCE HILL 69kV Temp Line-Butte SD"/>
  </r>
  <r>
    <s v="BH Power Inc."/>
    <x v="41"/>
    <s v="BHP Elec Gen-Prairie Gen-Cheyenne"/>
    <n v="3542.35"/>
    <n v="507.58000169100001"/>
    <x v="8"/>
    <s v="BHP Elec Gen-Other-CPGS Combined Cycle"/>
  </r>
  <r>
    <s v="BH Power Inc."/>
    <x v="22"/>
    <s v="BHP Electric 69KV Distrib Lines-SD"/>
    <n v="12301.300000000001"/>
    <n v="525.35137307399998"/>
    <x v="8"/>
    <s v="BHP Elec 69KV D Line-SD 3.09-SUNDANCE HILL-STURGIS-Meade SD"/>
  </r>
  <r>
    <s v="BH Power Inc."/>
    <x v="24"/>
    <s v="BHP Electric Transmission Lines-WY"/>
    <n v="18495.490000000002"/>
    <n v="530.37611637530006"/>
    <x v="8"/>
    <s v="BHP Elec T Line-WY 1.01-WYODAK-LOOKOUT - 230KV"/>
  </r>
  <r>
    <s v="BH Power Inc."/>
    <x v="44"/>
    <s v="BHP Electric Transmission Lines-WY"/>
    <n v="3146.7000000000003"/>
    <n v="536.36886878339999"/>
    <x v="8"/>
    <s v="BHP Elec T Line-WY 1.14 TAP FROM LINE 1.13 TO WYODAK BAGHOUSE SUB"/>
  </r>
  <r>
    <s v="BH Power Inc."/>
    <x v="14"/>
    <s v="BHP Electric Distribution - Mass-WY"/>
    <n v="692.82"/>
    <n v="552.35146553280003"/>
    <x v="8"/>
    <s v="BHP Elec Distribution-WY-Crook County"/>
  </r>
  <r>
    <s v="BH Power Inc."/>
    <x v="29"/>
    <s v="BHP General Plant - State Wide-SD"/>
    <n v="734.36"/>
    <n v="554.72338299839998"/>
    <x v="8"/>
    <s v="BHP Gen Plant Other-SD Tax District 0399"/>
  </r>
  <r>
    <s v="BH Power Inc."/>
    <x v="11"/>
    <s v="BHP Electric Substations-WY"/>
    <n v="2360.94"/>
    <n v="567.78998309639996"/>
    <x v="8"/>
    <s v="BHP Elec Sub - WY 32 - BARBER CREEK (PRECORP) (T)"/>
  </r>
  <r>
    <s v="BH Power Inc."/>
    <x v="40"/>
    <s v="BHP Elec Gen-Prairie Gen-Cheyenne"/>
    <n v="21428.36"/>
    <n v="589.01033123119998"/>
    <x v="8"/>
    <s v="BHP Elec Gen-Prairie Gen-Cheyenne"/>
  </r>
  <r>
    <s v="BH Power Inc."/>
    <x v="31"/>
    <s v="BHP General Plant-Land/Buildings-SD"/>
    <n v="2839.81"/>
    <n v="634.29323125029998"/>
    <x v="8"/>
    <s v="BHP Gen Plant Land/Buildings-SD-Rapid City Service Center"/>
  </r>
  <r>
    <s v="BH Power Inc."/>
    <x v="30"/>
    <s v="BHP Electric Substations-SD"/>
    <n v="655.36"/>
    <n v="670.61350550719999"/>
    <x v="8"/>
    <s v="BHP Elec Sub - SD 77 - 38TH STREET SUB (D)"/>
  </r>
  <r>
    <s v="BH Power Inc."/>
    <x v="48"/>
    <s v="BHP Electric Transmission Lines-SD"/>
    <n v="735.98"/>
    <n v="671.63000084880002"/>
    <x v="8"/>
    <s v="BHP Elec T Line-SD 1.03-LANGE- SOUTH RAPID CITY - 230KV"/>
  </r>
  <r>
    <s v="BH Power Inc."/>
    <x v="23"/>
    <s v="BHP Electric Distribution - Mass-MT"/>
    <n v="-1325.74"/>
    <n v="722.08498092220009"/>
    <x v="8"/>
    <s v="BHP Elec Distribution-MT-Powder River County"/>
  </r>
  <r>
    <s v="BH Power Inc."/>
    <x v="21"/>
    <s v="BHP Electric Substations-SD"/>
    <n v="4018.61"/>
    <n v="731.64147611589999"/>
    <x v="8"/>
    <s v="BHP Elec Sub - SD 101- BIG BEND SUB (BHE) (D)"/>
  </r>
  <r>
    <s v="BH Power Inc."/>
    <x v="23"/>
    <s v="BHP Electric Distribution - Mass-WY"/>
    <n v="5920.76"/>
    <n v="733.55327069120005"/>
    <x v="8"/>
    <s v="BHP Elec Distribution-WY-Crook County"/>
  </r>
  <r>
    <s v="BH Power Inc."/>
    <x v="32"/>
    <s v="BHP Electric Transmission Lines-WY"/>
    <n v="2981.64"/>
    <n v="736.2043057656"/>
    <x v="8"/>
    <s v="BHP Elec T Line-WY 1.09-OSAGE 230KV SUB TO 69KV SUB - 69KV"/>
  </r>
  <r>
    <s v="BH Power Inc."/>
    <x v="11"/>
    <s v="BHP Electric Substations-WY"/>
    <n v="9681.57"/>
    <n v="738.47646773640008"/>
    <x v="8"/>
    <s v="BHP Elec Sub - WY 27 - WYODAK 230KV SUB (D)"/>
  </r>
  <r>
    <s v="BH Power Inc."/>
    <x v="30"/>
    <s v="BHP Electric Substations-SD"/>
    <n v="724.67"/>
    <n v="741.65428744439998"/>
    <x v="8"/>
    <s v="BHP Elec Sub - SD 39 - ROBBINSDALE SUB (D)"/>
  </r>
  <r>
    <s v="BH Power Inc."/>
    <x v="21"/>
    <s v="BHP Electric Substations-WY"/>
    <n v="3220.7200000000003"/>
    <n v="755.13275768460005"/>
    <x v="8"/>
    <s v="BHP Elec Sub - WY 35 - CLOVIS POINT (PRECORP) (D)"/>
  </r>
  <r>
    <s v="BH Power Inc."/>
    <x v="47"/>
    <s v="BHP Electric Substations-WY"/>
    <n v="9990.8700000000008"/>
    <n v="784.23873571980005"/>
    <x v="8"/>
    <s v="BHP Elec Sub - WY 07 - OSAGE 230KV SUB (T)"/>
  </r>
  <r>
    <s v="BH Power Inc."/>
    <x v="30"/>
    <s v="BHP Electric Substations-WY"/>
    <n v="2089.16"/>
    <n v="799.8099823212001"/>
    <x v="8"/>
    <s v="BHP Elec Sub - WY 27 - WYODAK 230KV SUB (D)"/>
  </r>
  <r>
    <s v="BH Power Inc."/>
    <x v="12"/>
    <s v="BHP Electric Substations-SD"/>
    <n v="25766.83"/>
    <n v="818.67866752140003"/>
    <x v="8"/>
    <s v="BHP Elec Sub - SD 87 - SUNDANCE HILL SUB (D)"/>
  </r>
  <r>
    <s v="BH Power Inc."/>
    <x v="25"/>
    <s v="BHP General Plant-Land/Buildings-SD"/>
    <n v="8905.9500000000007"/>
    <n v="829.52601025499996"/>
    <x v="8"/>
    <s v="BHP Gen Plant Land/Buildings-SD-Custer Office"/>
  </r>
  <r>
    <s v="BH Power Inc."/>
    <x v="29"/>
    <s v="BHP General Plant-Land/Buildings-SD"/>
    <n v="1879.25"/>
    <n v="836.17576411250002"/>
    <x v="8"/>
    <s v="BHP Gen Plant Land/Buildings-SD-RC General Office Parking Lot"/>
  </r>
  <r>
    <s v="BH Power Inc."/>
    <x v="2"/>
    <s v="BHP Electric Distribution - Mass-MT"/>
    <n v="-3570.13"/>
    <n v="840.1751511993001"/>
    <x v="8"/>
    <s v="BHP Elec Distribution-MT-Powder River County"/>
  </r>
  <r>
    <s v="BH Power Inc."/>
    <x v="31"/>
    <s v="BHP Electric Distribution - Mass-SD"/>
    <n v="3254.33"/>
    <n v="842.48381421040006"/>
    <x v="8"/>
    <s v="BHP Elec Distribution-SD-Lawrence County"/>
  </r>
  <r>
    <s v="BH Power Inc."/>
    <x v="38"/>
    <s v="BHP Electric Substations-SD"/>
    <n v="8345.7000000000007"/>
    <n v="863.82000935999997"/>
    <x v="8"/>
    <s v="BHP Elec Sub - SD 37 - RC 230/69-24.9 LANGE SUB (D)"/>
  </r>
  <r>
    <s v="BH Power Inc."/>
    <x v="31"/>
    <s v="BHP General Plant - State Wide-WY"/>
    <n v="1817.49"/>
    <n v="864.43286718450008"/>
    <x v="8"/>
    <s v="BHP Gen Plant Other-WY Tax District 0701"/>
  </r>
  <r>
    <s v="BH Power Inc."/>
    <x v="21"/>
    <s v="BHP Electric Substations-SD"/>
    <n v="828.08"/>
    <n v="874.48848491839999"/>
    <x v="8"/>
    <s v="BHP Elec Sub - SD 79 - 26/12KV RURAL EBF (D)"/>
  </r>
  <r>
    <s v="BH Power Inc."/>
    <x v="31"/>
    <s v="BHP General Plant - State Wide-WY"/>
    <n v="1720.57"/>
    <n v="880.48796735140002"/>
    <x v="8"/>
    <s v="BHP Gen Plant Other-WY Tax District 0901"/>
  </r>
  <r>
    <s v="BH Power Inc."/>
    <x v="21"/>
    <s v="BHP Electric Substations-SD"/>
    <n v="837.11"/>
    <n v="884.26899789770005"/>
    <x v="8"/>
    <s v="BHP Elec Sub - SD 19 - BF NISLAND 24.9KV SUB (D)"/>
  </r>
  <r>
    <s v="BH Power Inc."/>
    <x v="45"/>
    <s v="BHP General Plant - State Wide-SD"/>
    <n v="31216.43"/>
    <n v="903.09007124280004"/>
    <x v="8"/>
    <s v="BHP Gen Plant Other-SD Tax District 0299"/>
  </r>
  <r>
    <s v="BH Power Inc."/>
    <x v="29"/>
    <s v="BHP General Plant - State Wide-SD"/>
    <n v="996.75"/>
    <n v="905.85195765650008"/>
    <x v="8"/>
    <s v="BHP Gen Plant Other-SD Tax District 0439"/>
  </r>
  <r>
    <s v="BH Power Inc."/>
    <x v="22"/>
    <s v="BHP Electric 69KV Distrib Lines-SD"/>
    <n v="2556.11"/>
    <n v="915.29590745379994"/>
    <x v="8"/>
    <s v="BHP Elec 69KV D Line-SD 3.43-LANGE SUB TO LANGE CT 69KV LINE-Pennington SD"/>
  </r>
  <r>
    <s v="BH Power Inc."/>
    <x v="35"/>
    <s v="BHP General Plant - State Wide-SD"/>
    <n v="32477.63"/>
    <n v="964.61237100289998"/>
    <x v="8"/>
    <s v="BHP Gen Plant Other-SD Tax District 0501"/>
  </r>
  <r>
    <s v="BH Power Inc."/>
    <x v="35"/>
    <s v="BHP General Plant - State Wide-SD"/>
    <n v="46541.15"/>
    <n v="965.41501292229998"/>
    <x v="8"/>
    <s v="BHP Gen Plant Other-SD Tax District 0513"/>
  </r>
  <r>
    <s v="BH Power Inc."/>
    <x v="27"/>
    <s v="BHP Elec Gen-Neil Simpson CT"/>
    <n v="976.38"/>
    <n v="976.38"/>
    <x v="8"/>
    <s v="BHP Elec Gen-Other-Neil Simpson CT Unit 1"/>
  </r>
  <r>
    <s v="BH Power Inc."/>
    <x v="14"/>
    <s v="BHP Electric Distribution - Mass-MT"/>
    <n v="2977.31"/>
    <n v="990.15678160979996"/>
    <x v="8"/>
    <s v="BHP Elec Distribution-MT-Carter County"/>
  </r>
  <r>
    <s v="BH Power Inc."/>
    <x v="31"/>
    <s v="BHP General Plant-Land/Buildings-SD"/>
    <n v="3897.56"/>
    <n v="1009.0037626528"/>
    <x v="8"/>
    <s v="BHP Gen Plant Land/Buildings-SD-Sturgis Office"/>
  </r>
  <r>
    <s v="BH Power Inc."/>
    <x v="42"/>
    <s v="BHP General Plant - State Wide-SD"/>
    <n v="39318.61"/>
    <n v="1040.3657023668002"/>
    <x v="8"/>
    <s v="BHP Gen Plant Other-SD Tax District 0513"/>
  </r>
  <r>
    <s v="BH Power Inc."/>
    <x v="52"/>
    <s v="BHP General Plant - State Wide-SD"/>
    <n v="6463.21"/>
    <n v="1044.4937091562999"/>
    <x v="8"/>
    <s v="BHP Gen Plant Other-SD Tax District 0599"/>
  </r>
  <r>
    <s v="BH Power Inc."/>
    <x v="35"/>
    <s v="BHP Electric Substations-SD"/>
    <n v="5180.37"/>
    <n v="1068.5100060921"/>
    <x v="8"/>
    <s v="BHP Elec Sub - SD 45 - MOBILE SUB-CAMPBELL ST (D)"/>
  </r>
  <r>
    <s v="BH Power Inc."/>
    <x v="58"/>
    <s v="BHP General Plant-Land/Buildings-WY"/>
    <n v="57973.1"/>
    <n v="1073.0942553509999"/>
    <x v="8"/>
    <s v="BHP Gen Plant Land/Buildings-WY-Ns Complex General Plant Assets"/>
  </r>
  <r>
    <s v="BH Power Inc."/>
    <x v="52"/>
    <s v="BHP General Plant-Land/Buildings-SD"/>
    <n v="2543.08"/>
    <n v="1115.5092248768001"/>
    <x v="8"/>
    <s v="BHP Gen Plant Land/Buildings-SD-Deadwood Office/Service Center"/>
  </r>
  <r>
    <s v="BH Power Inc."/>
    <x v="52"/>
    <s v="BHP General Plant-Land/Buildings-SD"/>
    <n v="2543.08"/>
    <n v="1115.5092248768001"/>
    <x v="8"/>
    <s v="BHP Gen Plant Land/Buildings-SD-Hot Springs Office"/>
  </r>
  <r>
    <s v="BH Power Inc."/>
    <x v="22"/>
    <s v="BHP Electric 69KV Distrib Lines-WY"/>
    <n v="2811.13"/>
    <n v="1117.4337047307001"/>
    <x v="8"/>
    <s v="BHP Elec 69KV D Line-WY 3.41-NSC CT#1 69KV TIE LINE-Campbell WY"/>
  </r>
  <r>
    <s v="BH Power Inc."/>
    <x v="22"/>
    <s v="BHP Electric 69KV Distrib Lines-SD"/>
    <n v="2368.2000000000003"/>
    <n v="1128.0850601279999"/>
    <x v="8"/>
    <s v="BHP Elec 69KV D Line-SD 3.37-SPRUCE GULCH TAP LINE-Lawrence SD"/>
  </r>
  <r>
    <s v="BH Power Inc."/>
    <x v="68"/>
    <s v="BHP Elec Gen-Neil Simpson II"/>
    <n v="956159.19000000006"/>
    <n v="1155.3653956446001"/>
    <x v="8"/>
    <s v="BHP Elec Gen-Steam-NEIL SIMPSON 2"/>
  </r>
  <r>
    <s v="BH Power Inc."/>
    <x v="50"/>
    <s v="BHP Elec Gen-Wyodak Plant"/>
    <n v="3988.55"/>
    <n v="1162.3493367929"/>
    <x v="8"/>
    <s v="BHP Elec Gen-Steam-WYODAK 1 Joint Plant Unit 1"/>
  </r>
  <r>
    <s v="BH Power Inc."/>
    <x v="53"/>
    <s v="BHP General Plant-Land/Buildings-WY"/>
    <n v="1506.26"/>
    <n v="1179.6626299206"/>
    <x v="8"/>
    <s v="BHP Gen Plant Land/Buildings-WY-Upton Office"/>
  </r>
  <r>
    <s v="BH Power Inc."/>
    <x v="58"/>
    <s v="BHP General Plant - State Wide-SD"/>
    <n v="64326.23"/>
    <n v="1190.6920258083001"/>
    <x v="8"/>
    <s v="BHP Gen Plant Other-SD Tax District 0513"/>
  </r>
  <r>
    <s v="BH Power Inc."/>
    <x v="47"/>
    <s v="BHP Electric Substations-SD"/>
    <n v="30521.16"/>
    <n v="1192.0431273918"/>
    <x v="8"/>
    <s v="BHP Elec Sub - SD 16 - YELLOW CREEK SUB (T)"/>
  </r>
  <r>
    <s v="BH Power Inc."/>
    <x v="55"/>
    <s v="BHP Electric 69KV Distrib Lines-SD"/>
    <n v="20455.98"/>
    <n v="1208.6765580258"/>
    <x v="8"/>
    <s v="BHP Elec 69KV D Line-SD 3.09-SUNDANCE HILL-STURGIS-Meade SD"/>
  </r>
  <r>
    <s v="BH Power Inc."/>
    <x v="54"/>
    <s v="BHP Electric Substations-SD"/>
    <n v="10147.89"/>
    <n v="1215.1799927034001"/>
    <x v="8"/>
    <s v="BHP Elec Sub - SD 01 - RC 230/69KV LANGE SUB (T)"/>
  </r>
  <r>
    <s v="BH Power Inc."/>
    <x v="29"/>
    <s v="BHP General Plant - State Wide-SD"/>
    <n v="6686.35"/>
    <n v="1243.6315858139001"/>
    <x v="8"/>
    <s v="BHP Gen Plant Other-SD Tax District 0699"/>
  </r>
  <r>
    <s v="BH Power Inc."/>
    <x v="26"/>
    <s v="BHP Electric Distribution - Mass-MT"/>
    <n v="1485.45"/>
    <n v="1275.2464421698"/>
    <x v="8"/>
    <s v="BHP Elec Distribution-MT-Powder River County"/>
  </r>
  <r>
    <s v="BH Power Inc."/>
    <x v="52"/>
    <s v="BHP General Plant - State Wide-SD"/>
    <n v="7898.97"/>
    <n v="1276.5211827891001"/>
    <x v="8"/>
    <s v="BHP Gen Plant Other-SD Tax District 0299"/>
  </r>
  <r>
    <s v="BH Power Inc."/>
    <x v="10"/>
    <s v="BHP Electric Substations-WY"/>
    <n v="8191.34"/>
    <n v="1276.7709777426001"/>
    <x v="8"/>
    <s v="BHP Elec Sub - WY 16 - COLONY 69/24.9 SUB (D)"/>
  </r>
  <r>
    <s v="BH Power Inc."/>
    <x v="21"/>
    <s v="BHP Electric Distribution - Mass-SD"/>
    <n v="27679.22"/>
    <n v="1343.4521847378001"/>
    <x v="8"/>
    <s v="BHP Elec Distribution-SD-Lawrence County"/>
  </r>
  <r>
    <s v="BH Power Inc."/>
    <x v="51"/>
    <s v="BHP General Plant - State Wide-SD"/>
    <n v="14194.630000000001"/>
    <n v="1352.4302792880001"/>
    <x v="8"/>
    <s v="BHP Gen Plant Other-SD Tax District 0298"/>
  </r>
  <r>
    <s v="BH Power Inc."/>
    <x v="29"/>
    <s v="BHP Elec Gen-Wyodak Plant"/>
    <n v="2983.32"/>
    <n v="1354.6322279532001"/>
    <x v="8"/>
    <s v="BHP Elec Gen-Steam-WYODAK 1 Joint Plant Unit 1"/>
  </r>
  <r>
    <s v="BH Power Inc."/>
    <x v="68"/>
    <s v="BHP Elec Gen-WYGen 3"/>
    <n v="146015.21"/>
    <n v="1369.0794932187998"/>
    <x v="8"/>
    <s v="BHP Elec Gen-Steam-WYGEN 3 Unit 1"/>
  </r>
  <r>
    <s v="BH Power Inc."/>
    <x v="44"/>
    <s v="BHP Electric Transmission Lines-WY"/>
    <n v="3913.64"/>
    <n v="1370.9513403212"/>
    <x v="8"/>
    <s v="BHP Elec T Line-WY 1.09-OSAGE 230KV SUB TO 69KV SUB - 69KV"/>
  </r>
  <r>
    <s v="BH Power Inc."/>
    <x v="13"/>
    <s v="BHP Electric Distribution - Mass-MT"/>
    <n v="10656.42"/>
    <n v="1375.7366529820001"/>
    <x v="8"/>
    <s v="BHP Elec Distribution-MT-Powder River County"/>
  </r>
  <r>
    <s v="BH Power Inc."/>
    <x v="21"/>
    <s v="BHP Electric Substations-SD"/>
    <n v="1312.02"/>
    <n v="1387.1865534810001"/>
    <x v="8"/>
    <s v="BHP Elec Sub - SD 54 - ST ONGE SUB (D)"/>
  </r>
  <r>
    <s v="BH Power Inc."/>
    <x v="21"/>
    <s v="BHP Electric Substations-SD"/>
    <n v="1340.54"/>
    <n v="1409.0361111913999"/>
    <x v="8"/>
    <s v="BHP Elec Sub - SD 63 - VALE SUB (D)"/>
  </r>
  <r>
    <s v="BH Power Inc."/>
    <x v="34"/>
    <s v="BHP General Plant - State Wide-SD"/>
    <n v="14161.75"/>
    <n v="1411.6167575275001"/>
    <x v="8"/>
    <s v="BHP Gen Plant Other-SD Tax District 0612"/>
  </r>
  <r>
    <s v="BH Power Inc."/>
    <x v="41"/>
    <s v="BHP Elec Gen-Ben French CT"/>
    <n v="1104.76"/>
    <n v="1420.247307484"/>
    <x v="8"/>
    <s v="BHP Elec Gen-Other-Ben French CT Unit 4"/>
  </r>
  <r>
    <s v="BH Power Inc."/>
    <x v="53"/>
    <s v="BHP General Plant - State Wide-SD"/>
    <n v="1456.84"/>
    <n v="1442.876479968"/>
    <x v="8"/>
    <s v="BHP Gen Plant Other-SD Tax District 0439"/>
  </r>
  <r>
    <s v="BH Power Inc."/>
    <x v="49"/>
    <s v="BHP General Plant - State Wide-SD"/>
    <n v="27732.54"/>
    <n v="1507.3023745559999"/>
    <x v="8"/>
    <s v="BHP Gen Plant Other-SD Tax District 0299"/>
  </r>
  <r>
    <s v="BH Power Inc."/>
    <x v="52"/>
    <s v="BHP General Plant - State Wide-SD"/>
    <n v="9334.7199999999993"/>
    <n v="1508.5470403616"/>
    <x v="8"/>
    <s v="BHP Gen Plant Other-SD Tax District 0527"/>
  </r>
  <r>
    <s v="BH Power Inc."/>
    <x v="51"/>
    <s v="BHP General Plant-Land/Buildings-SD"/>
    <n v="1564.99"/>
    <n v="1564.99"/>
    <x v="8"/>
    <s v="BHP Gen Plant Land/Buildings-SD-Custer Warehouse"/>
  </r>
  <r>
    <s v="BH Power Inc."/>
    <x v="11"/>
    <s v="BHP Electric Substations-WY"/>
    <n v="7185.59"/>
    <n v="1586.5815773713998"/>
    <x v="8"/>
    <s v="BHP Elec Sub - WY 38 - SHERIDAN SUB (PRECORP) (T)"/>
  </r>
  <r>
    <s v="BH Power Inc."/>
    <x v="31"/>
    <s v="BHP General Plant - State Wide-SD"/>
    <n v="4852.47"/>
    <n v="1590.7197455652999"/>
    <x v="8"/>
    <s v="BHP Gen Plant Other-SD Tax District 0326"/>
  </r>
  <r>
    <s v="BH Power Inc."/>
    <x v="21"/>
    <s v="BHP Electric Substations-WY"/>
    <n v="3254.85"/>
    <n v="1597.8362044139999"/>
    <x v="8"/>
    <s v="BHP Elec Sub - WY 25 - CITY OF GILLETTE (CITY OWNED) (D)"/>
  </r>
  <r>
    <s v="BH Power Inc."/>
    <x v="55"/>
    <s v="BHP Electric 69KV Distrib Lines-SD"/>
    <n v="9536.81"/>
    <n v="1603.8040025466"/>
    <x v="8"/>
    <s v="BHP Elec 69KV D Line-SD 3.50-SUNDANCE HILL 69 -SUNDANCE HILL 4160-Butte SD"/>
  </r>
  <r>
    <s v="BH Power Inc."/>
    <x v="31"/>
    <s v="BHP General Plant - State Wide-SD"/>
    <n v="7521.9000000000005"/>
    <n v="1680.073757097"/>
    <x v="8"/>
    <s v="BHP Gen Plant Other-SD Tax District 0397"/>
  </r>
  <r>
    <s v="BH Power Inc."/>
    <x v="31"/>
    <s v="BHP General Plant - State Wide-SD"/>
    <n v="3673.7200000000003"/>
    <n v="1747.2912163660001"/>
    <x v="8"/>
    <s v="BHP Gen Plant Other-SD Tax District 0398"/>
  </r>
  <r>
    <s v="BH Power Inc."/>
    <x v="50"/>
    <s v="BHP General Plant - State Wide-SD"/>
    <n v="45263.35"/>
    <n v="1758.3399258479999"/>
    <x v="8"/>
    <s v="BHP Gen Plant Other-SD Tax District 0100"/>
  </r>
  <r>
    <s v="BH Power Inc."/>
    <x v="22"/>
    <s v="BHP Electric Substations-WY"/>
    <n v="28864.34"/>
    <n v="1801.6509103992"/>
    <x v="8"/>
    <s v="BHP Elec Sub - WY 02 - NSI 69KV SUB (D)"/>
  </r>
  <r>
    <s v="BH Power Inc."/>
    <x v="31"/>
    <s v="BHP General Plant - State Wide-SD"/>
    <n v="5452.4000000000005"/>
    <n v="1805.4380543280001"/>
    <x v="8"/>
    <s v="BHP Gen Plant Other-SD Tax District 0131"/>
  </r>
  <r>
    <s v="BH Power Inc."/>
    <x v="22"/>
    <s v="BHP Electric 69KV Distrib Lines-SD"/>
    <n v="1486.74"/>
    <n v="1851.0992670588003"/>
    <x v="8"/>
    <s v="BHP Elec 69KV D Line-SD 3.14-CEMENT PLANT-Pennington SD"/>
  </r>
  <r>
    <s v="BH Power Inc."/>
    <x v="53"/>
    <s v="BHP General Plant - State Wide-SD"/>
    <n v="28485.200000000001"/>
    <n v="1886.9710413872001"/>
    <x v="8"/>
    <s v="BHP Gen Plant Other-SD Tax District 0199"/>
  </r>
  <r>
    <s v="BH Power Inc."/>
    <x v="41"/>
    <s v="BHP Elec Gen-Prairie Gen-Cheyenne"/>
    <n v="19459.27"/>
    <n v="1917.4400167126"/>
    <x v="8"/>
    <s v="BHP Elec Gen-Other-CPGS Common"/>
  </r>
  <r>
    <s v="BH Power Inc."/>
    <x v="24"/>
    <s v="BHP Electric Transmission Lines-WY"/>
    <n v="68238.09"/>
    <n v="1956.7934216972999"/>
    <x v="8"/>
    <s v="BHP Elec T Line-WY 1.15 TECKLA-OSAGE 230KV"/>
  </r>
  <r>
    <s v="BH Power Inc."/>
    <x v="53"/>
    <s v="BHP General Plant - Tower Sites-SD"/>
    <n v="78345.509999999995"/>
    <n v="1984.1174781083"/>
    <x v="8"/>
    <s v="BHP Gen Plant Tower Sites-SD-Skyline Drive Communication Site"/>
  </r>
  <r>
    <s v="BH Power Inc."/>
    <x v="30"/>
    <s v="BHP Electric Substations-SD"/>
    <n v="30034.240000000002"/>
    <n v="2004.2827468224"/>
    <x v="8"/>
    <s v="BHP Elec Sub - SD 94 - SOUTH RAPID CITY SUB 12.47KV (D)"/>
  </r>
  <r>
    <s v="BH Power Inc."/>
    <x v="29"/>
    <s v="BHP General Plant-Land/Buildings-SD"/>
    <n v="11962.49"/>
    <n v="2008.8699175675001"/>
    <x v="8"/>
    <s v="BHP Gen Plant Land/Buildings-SD-Rapid City Truck Barn"/>
  </r>
  <r>
    <s v="BH Power Inc."/>
    <x v="14"/>
    <s v="BHP Electric Distribution - Mass-MT"/>
    <n v="3646.08"/>
    <n v="2029.7563624551999"/>
    <x v="8"/>
    <s v="BHP Elec Distribution-MT-Powder River County"/>
  </r>
  <r>
    <s v="BH Power Inc."/>
    <x v="37"/>
    <s v="BHP Electric Distribution - Mass-WY"/>
    <n v="5071.63"/>
    <n v="2048.2176743874002"/>
    <x v="8"/>
    <s v="BHP Elec Distribution-WY-Crook County"/>
  </r>
  <r>
    <s v="BH Power Inc."/>
    <x v="26"/>
    <s v="BHP Electric Distribution - Mass-WY"/>
    <n v="2100.2600000000002"/>
    <n v="2108.8509633031999"/>
    <x v="8"/>
    <s v="BHP Elec Distribution-WY-Campbell County"/>
  </r>
  <r>
    <s v="BH Power Inc."/>
    <x v="32"/>
    <s v="BHP Electric Transmission Lines-WY"/>
    <n v="145377.26"/>
    <n v="2180.6603537726"/>
    <x v="8"/>
    <s v="BHP Elec T Line-WY 1.24 CORRIEDALE TIE LINE"/>
  </r>
  <r>
    <s v="BH Power Inc."/>
    <x v="44"/>
    <s v="BHP Electric Transmission Lines-WY"/>
    <n v="145377.26999999999"/>
    <n v="2180.6605037726999"/>
    <x v="8"/>
    <s v="BHP Elec T Line-WY 1.24 CORRIEDALE TIE LINE"/>
  </r>
  <r>
    <s v="BH Power Inc."/>
    <x v="11"/>
    <s v="BHP Electric Substations-WY"/>
    <n v="8960.2100000000009"/>
    <n v="2217.4926077658001"/>
    <x v="8"/>
    <s v="BHP Elec Sub - WY 34 - ANTELOPE SUB (PACIFICORP) (T)"/>
  </r>
  <r>
    <s v="BH Power Inc."/>
    <x v="34"/>
    <s v="BHP General Plant - State Wide-SD"/>
    <n v="3107.53"/>
    <n v="2264.0032212148999"/>
    <x v="8"/>
    <s v="BHP Gen Plant Other-SD Tax District 0398"/>
  </r>
  <r>
    <s v="BH Power Inc."/>
    <x v="34"/>
    <s v="BHP General Plant - State Wide-SD"/>
    <n v="7992"/>
    <n v="2267.3251252800001"/>
    <x v="8"/>
    <s v="BHP Gen Plant Other-SD Tax District 0260"/>
  </r>
  <r>
    <s v="BH Power Inc."/>
    <x v="35"/>
    <s v="BHP General Plant - State Wide-SD"/>
    <n v="6474.6900000000005"/>
    <n v="2297.0277784538998"/>
    <x v="8"/>
    <s v="BHP Gen Plant Other-SD Tax District 0527"/>
  </r>
  <r>
    <s v="BH Power Inc."/>
    <x v="52"/>
    <s v="BHP General Plant - State Wide-SD"/>
    <n v="12081.49"/>
    <n v="2300.2238539084001"/>
    <x v="8"/>
    <s v="BHP Gen Plant Other-SD Tax District 0699"/>
  </r>
  <r>
    <s v="BH Power Inc."/>
    <x v="31"/>
    <s v="BHP General Plant - State Wide-WY"/>
    <n v="4836.66"/>
    <n v="2300.4076343730003"/>
    <x v="8"/>
    <s v="BHP Gen Plant Other-WY Tax District 0798"/>
  </r>
  <r>
    <s v="BH Power Inc."/>
    <x v="35"/>
    <s v="BHP General Plant - State Wide-SD"/>
    <n v="9255.93"/>
    <n v="2367.3398819930999"/>
    <x v="8"/>
    <s v="BHP Gen Plant Other-SD Tax District 0100"/>
  </r>
  <r>
    <s v="BH Power Inc."/>
    <x v="55"/>
    <s v="BHP Electric 69KV Distrib Lines-SD"/>
    <n v="3680.21"/>
    <n v="2425.4204296462999"/>
    <x v="8"/>
    <s v="BHP Elec 69KV D Line-SD 3.37-SPRUCE GULCH TAP LINE-Lawrence SD"/>
  </r>
  <r>
    <s v="BH Power Inc."/>
    <x v="28"/>
    <s v="BHP General Plant - Tower Sites-SD"/>
    <n v="6758.14"/>
    <n v="2429.788424676"/>
    <x v="8"/>
    <s v="BHP Gen Plant Tower Sites-SD-Keystone Control Plant Communication Site"/>
  </r>
  <r>
    <s v="BH Power Inc."/>
    <x v="30"/>
    <s v="BHP Electric Substations-SD"/>
    <n v="4000"/>
    <n v="2458.5942"/>
    <x v="8"/>
    <s v="BHP Elec Sub - SD 30 - FOURTH ST SUB (D)"/>
  </r>
  <r>
    <s v="BH Power Inc."/>
    <x v="11"/>
    <s v="BHP Electric Substations-WY"/>
    <n v="5762.13"/>
    <n v="2474.2503621803999"/>
    <x v="8"/>
    <s v="BHP Elec Sub - WY 33 - SHERIDAN (MDU)"/>
  </r>
  <r>
    <s v="BH Power Inc."/>
    <x v="35"/>
    <s v="BHP General Plant - State Wide-SD"/>
    <n v="9796.92"/>
    <n v="2505.7060108164001"/>
    <x v="8"/>
    <s v="BHP Gen Plant Other-SD Tax District 0125"/>
  </r>
  <r>
    <s v="BH Power Inc."/>
    <x v="59"/>
    <s v="BHP Electric Distribution - Mass-SD"/>
    <n v="27353.38"/>
    <n v="2506.9216855734003"/>
    <x v="8"/>
    <s v="BHP Elec Distribution-SD-Pennington County"/>
  </r>
  <r>
    <s v="BH Power Inc."/>
    <x v="21"/>
    <s v="BHP Electric Substations-SD"/>
    <n v="4521.6099999999997"/>
    <n v="2549.1483862126997"/>
    <x v="8"/>
    <s v="BHP Elec Sub - SD 29 - DENVER ST SUB (D) RETIRED (EXCEPT LAND)"/>
  </r>
  <r>
    <s v="BH Power Inc."/>
    <x v="36"/>
    <s v="BHP General Plant - State Wide-SD"/>
    <n v="3218.38"/>
    <n v="2621.7380168121999"/>
    <x v="8"/>
    <s v="BHP Gen Plant Other-SD Tax District 0399"/>
  </r>
  <r>
    <s v="BH Power Inc."/>
    <x v="36"/>
    <s v="BHP General Plant-Land/Buildings-SD"/>
    <n v="105495.51000000001"/>
    <n v="2670.1472710436001"/>
    <x v="8"/>
    <s v="BHP Gen Plant Land/Buildings-SD-Rapid City Service Center"/>
  </r>
  <r>
    <s v="BH Power Inc."/>
    <x v="36"/>
    <s v="BHP General Plant - State Wide-SD"/>
    <n v="5845.71"/>
    <n v="2736.1221125246998"/>
    <x v="8"/>
    <s v="BHP Gen Plant Other-SD Tax District 0298"/>
  </r>
  <r>
    <s v="BH Power Inc."/>
    <x v="36"/>
    <s v="BHP General Plant - State Wide-WY"/>
    <n v="5845.71"/>
    <n v="2736.1221125246998"/>
    <x v="8"/>
    <s v="BHP Gen Plant Other-WY Tax District 0799"/>
  </r>
  <r>
    <s v="BH Power Inc."/>
    <x v="21"/>
    <s v="BHP Electric Substations-WY"/>
    <n v="20228.760000000002"/>
    <n v="2794.4482416984001"/>
    <x v="8"/>
    <s v="BHP Elec Sub - WY 21 - SCADA CONTROL TOWER (TOWER to ADMIN. BLDG.) (T&amp;D)"/>
  </r>
  <r>
    <s v="BH Power Inc."/>
    <x v="52"/>
    <s v="BHP General Plant - Tower Sites-SD"/>
    <n v="6422.81"/>
    <n v="2817.3332355376001"/>
    <x v="8"/>
    <s v="BHP Gen Plant Tower Sites-SD-Dinosaur Hill Communication Site"/>
  </r>
  <r>
    <s v="BH Power Inc."/>
    <x v="36"/>
    <s v="BHP General Plant - State Wide-SD"/>
    <n v="8473.02"/>
    <n v="2850.5053375122002"/>
    <x v="8"/>
    <s v="BHP Gen Plant Other-SD Tax District 0406"/>
  </r>
  <r>
    <s v="BH Power Inc."/>
    <x v="22"/>
    <s v="BHP Electric 69KV Distrib Lines-SD"/>
    <n v="18069.920000000002"/>
    <n v="2857.6842123778997"/>
    <x v="8"/>
    <s v="BHP Elec 69KV D Line-SD 3.46-MINNEKAHTA-EDGEMONT-Fall River SD"/>
  </r>
  <r>
    <s v="BH Power Inc."/>
    <x v="21"/>
    <s v="BHP Electric 69KV Distrib Lines-SD"/>
    <n v="20893.07"/>
    <n v="2886.2175795838002"/>
    <x v="8"/>
    <s v="BHP Elec 69KV D Line-SD 3.50-SUNDANCE HILL 69 -SUNDANCE HILL 4160-Butte SD"/>
  </r>
  <r>
    <s v="BH Power Inc."/>
    <x v="36"/>
    <s v="BHP Elec Gen-Wyodak Plant"/>
    <n v="11456.84"/>
    <n v="2922.2126822481"/>
    <x v="8"/>
    <s v="BHP Elec Gen-Steam-WYODAK 1 Joint Plant Unit 1"/>
  </r>
  <r>
    <s v="BH Power Inc."/>
    <x v="21"/>
    <s v="BHP Electric Substations-SD"/>
    <n v="5807.64"/>
    <n v="3013.9743790260004"/>
    <x v="8"/>
    <s v="BHP Elec Sub - SD 82 - SLY HILL REPEATER SITE (D)"/>
  </r>
  <r>
    <s v="BH Power Inc."/>
    <x v="56"/>
    <s v="BHP General Plant-Land/Buildings-WY"/>
    <n v="113405.45"/>
    <n v="3032.431017588"/>
    <x v="8"/>
    <s v="BHP Gen Plant Land/Buildings-WY-Ns Complex General Plant Assets"/>
  </r>
  <r>
    <s v="BH Power Inc."/>
    <x v="28"/>
    <s v="BHP General Plant - State Wide-SD"/>
    <n v="4882.1900000000005"/>
    <n v="3066.2651416623003"/>
    <x v="8"/>
    <s v="BHP Gen Plant Other-SD Tax District 0406"/>
  </r>
  <r>
    <s v="BH Power Inc."/>
    <x v="25"/>
    <s v="BHP General Plant-Land/Buildings-SD"/>
    <n v="33708.76"/>
    <n v="3139.7316618039999"/>
    <x v="8"/>
    <s v="BHP Gen Plant Land/Buildings-SD-Rapid City Service Center"/>
  </r>
  <r>
    <s v="BH Power Inc."/>
    <x v="53"/>
    <s v="BHP General Plant - State Wide-WY"/>
    <n v="11029.79"/>
    <n v="3144.7959668381"/>
    <x v="8"/>
    <s v="BHP Gen Plant Other-WY Tax District 0801"/>
  </r>
  <r>
    <s v="BH Power Inc."/>
    <x v="21"/>
    <s v="BHP Electric Substations-SD"/>
    <n v="3083.4"/>
    <n v="3249.5835090937999"/>
    <x v="8"/>
    <s v="BHP Elec Sub - SD 66 - HOT SPRINGS HYDRO SUB (D)"/>
  </r>
  <r>
    <s v="BH Power Inc."/>
    <x v="35"/>
    <s v="BHP Electric Distribution - Mass-SD"/>
    <n v="12996.69"/>
    <n v="3324.0941289423004"/>
    <x v="8"/>
    <s v="BHP Elec Distribution-SD-Pennington County"/>
  </r>
  <r>
    <s v="BH Power Inc."/>
    <x v="28"/>
    <s v="BHP General Plant - Tower Sites-SD"/>
    <n v="5698"/>
    <n v="3357.2759019800001"/>
    <x v="8"/>
    <s v="BHP Gen Plant Tower Sites-SD-Dinosaur Hill Communication Site"/>
  </r>
  <r>
    <s v="BH Power Inc."/>
    <x v="31"/>
    <s v="BHP General Plant - State Wide-SD"/>
    <n v="15043.83"/>
    <n v="3360.1542149228999"/>
    <x v="8"/>
    <s v="BHP Gen Plant Other-SD Tax District 0202"/>
  </r>
  <r>
    <s v="BH Power Inc."/>
    <x v="52"/>
    <s v="BHP General Plant - State Wide-SD"/>
    <n v="21248.21"/>
    <n v="3433.8388627063"/>
    <x v="8"/>
    <s v="BHP Gen Plant Other-SD Tax District 0100"/>
  </r>
  <r>
    <s v="BH Power Inc."/>
    <x v="22"/>
    <s v="BHP Electric Distribution - Mass-MT"/>
    <n v="13371.79"/>
    <n v="3505.0876348740999"/>
    <x v="8"/>
    <s v="BHP Elec Distribution-MT-Carter County"/>
  </r>
  <r>
    <s v="BH Power Inc."/>
    <x v="48"/>
    <s v="BHP Electric Transmission Lines-SD"/>
    <n v="6184.3"/>
    <n v="3597.570018933"/>
    <x v="8"/>
    <s v="BHP Elec T Line-SD 1.06-MINNEKAHTA-OSAGE - 230KV"/>
  </r>
  <r>
    <s v="BH Power Inc."/>
    <x v="30"/>
    <s v="BHP Electric Substations-SD"/>
    <n v="149225.84"/>
    <n v="3668.8590409479998"/>
    <x v="8"/>
    <s v="BHP Elec Sub - SD 51 - PLUMA SUB (D)"/>
  </r>
  <r>
    <s v="BH Power Inc."/>
    <x v="55"/>
    <s v="BHP Electric 69KV Distrib Lines-SD"/>
    <n v="2433.4299999999998"/>
    <n v="3701.7809002077001"/>
    <x v="8"/>
    <s v="BHP Elec 69KV D Line-SD 3.14-CEMENT PLANT-Pennington SD"/>
  </r>
  <r>
    <s v="BH Power Inc."/>
    <x v="55"/>
    <s v="BHP Electric 69KV Distrib Lines-WY"/>
    <n v="3876.56"/>
    <n v="3717.7090379120004"/>
    <x v="8"/>
    <s v="BHP Elec 69KV D Line-WY 3.24-OSAGE-MOORCROFT FEED-Weston  WY"/>
  </r>
  <r>
    <s v="BH Power Inc."/>
    <x v="27"/>
    <s v="BHP General Plant - State Wide-SD"/>
    <n v="3772.32"/>
    <n v="3772.32"/>
    <x v="8"/>
    <s v="BHP Gen Plant Other-SD Tax District 0599"/>
  </r>
  <r>
    <s v="BH Power Inc."/>
    <x v="27"/>
    <s v="BHP General Plant - State Wide-SD"/>
    <n v="3772.32"/>
    <n v="3772.32"/>
    <x v="8"/>
    <s v="BHP Gen Plant Other-SD Tax District 0699"/>
  </r>
  <r>
    <s v="BH Power Inc."/>
    <x v="30"/>
    <s v="BHP Electric Substations-SD"/>
    <n v="4810.6099999999997"/>
    <n v="3899.2099991128002"/>
    <x v="8"/>
    <s v="BHP Elec Sub - SD 64 - EDGEMONT SUB (D)"/>
  </r>
  <r>
    <s v="BH Power Inc."/>
    <x v="11"/>
    <s v="BHP Electric Substations-WY"/>
    <n v="23570.78"/>
    <n v="3903.6804679693005"/>
    <x v="8"/>
    <s v="BHP Elec Sub - WY 39 - WYODAK BAGHOUSE SUB (PACIFICORP) (T)"/>
  </r>
  <r>
    <s v="BH Power Inc."/>
    <x v="59"/>
    <s v="BHP General Plant - State Wide-SD"/>
    <n v="56051.8"/>
    <n v="3904.2085354440001"/>
    <x v="8"/>
    <s v="BHP Gen Plant Other-SD Tax District 0406"/>
  </r>
  <r>
    <s v="BH Power Inc."/>
    <x v="22"/>
    <s v="BHP Electric 69KV Distrib Lines-WY"/>
    <n v="5684.81"/>
    <n v="3940.5230912067"/>
    <x v="8"/>
    <s v="BHP Elec 69KV D Line-WY 3.24-OSAGE-MOORCROFT FEED-Weston  WY"/>
  </r>
  <r>
    <s v="BH Power Inc."/>
    <x v="30"/>
    <s v="BHP Electric Substations-SD"/>
    <n v="8229.02"/>
    <n v="4017.4599828574001"/>
    <x v="8"/>
    <s v="BHP Elec Sub - SD 74 - MOUNTAIN VIEW SUB (D)"/>
  </r>
  <r>
    <s v="BH Power Inc."/>
    <x v="30"/>
    <s v="BHP Electric Substations-SD"/>
    <n v="4891.46"/>
    <n v="4140.4299763161998"/>
    <x v="8"/>
    <s v="BHP Elec Sub - SD 32 - HILL CITY 69/24.9KV SUB (D)"/>
  </r>
  <r>
    <s v="BH Power Inc."/>
    <x v="10"/>
    <s v="BHP Electric Distribution - Mass-MT"/>
    <n v="6169.92"/>
    <n v="4183.3970078760003"/>
    <x v="8"/>
    <s v="BHP Elec Distribution-MT-Meters &amp; Transformers"/>
  </r>
  <r>
    <s v="BH Power Inc."/>
    <x v="12"/>
    <s v="BHP Electric Substations-SD"/>
    <n v="135221.79999999999"/>
    <n v="4296.3454582439999"/>
    <x v="8"/>
    <s v="BHP Elec Sub - SD 88 - SOUTH RAPID CITY SUB (T)"/>
  </r>
  <r>
    <s v="BH Power Inc."/>
    <x v="31"/>
    <s v="BHP General Plant - State Wide-SD"/>
    <n v="7934.2300000000005"/>
    <n v="4302.8239042878995"/>
    <x v="8"/>
    <s v="BHP Gen Plant Other-SD Tax District 0439"/>
  </r>
  <r>
    <s v="BH Power Inc."/>
    <x v="29"/>
    <s v="BHP General Plant-Land/Buildings-SD"/>
    <n v="4793.12"/>
    <n v="4322.4430318355007"/>
    <x v="8"/>
    <s v="BHP Gen Plant Land/Buildings-SD-Belle Fourche Office"/>
  </r>
  <r>
    <s v="BH Power Inc."/>
    <x v="30"/>
    <s v="BHP Electric Substations-MT"/>
    <n v="-4804.95"/>
    <n v="4440.7231639631"/>
    <x v="8"/>
    <s v="BHP Elec Sub - MT 02 - BELLE CREEK 69/24.9KV SUB (aka Wesco Pump Sub) (D)"/>
  </r>
  <r>
    <s v="BH Power Inc."/>
    <x v="14"/>
    <s v="BHP Electric Distribution - Mass-WY"/>
    <n v="7281.55"/>
    <n v="4468.7593211152998"/>
    <x v="8"/>
    <s v="BHP Elec Distribution-WY-Campbell County"/>
  </r>
  <r>
    <s v="BH Power Inc."/>
    <x v="35"/>
    <s v="BHP General Plant - State Wide-WY"/>
    <n v="11074.84"/>
    <n v="4477.2596773072"/>
    <x v="8"/>
    <s v="BHP Gen Plant Other-WY Tax District 0801"/>
  </r>
  <r>
    <s v="BH Power Inc."/>
    <x v="51"/>
    <s v="BHP General Plant-Land/Buildings-SD"/>
    <n v="47054.92"/>
    <n v="4483.2798457920007"/>
    <x v="8"/>
    <s v="BHP Gen Plant Land/Buildings-SD-Custer Office"/>
  </r>
  <r>
    <s v="BH Power Inc."/>
    <x v="27"/>
    <s v="BHP Electric Substations-SD"/>
    <n v="4572.22"/>
    <n v="4572.22"/>
    <x v="8"/>
    <s v="BHP Elec Sub - SD 11 - SYSTEM CONTROL (T)"/>
  </r>
  <r>
    <s v="BH Power Inc."/>
    <x v="31"/>
    <s v="BHP General Plant - State Wide-SD"/>
    <n v="19316.86"/>
    <n v="4696.2123576874001"/>
    <x v="8"/>
    <s v="BHP Gen Plant Other-SD Tax District 0612"/>
  </r>
  <r>
    <s v="BH Power Inc."/>
    <x v="58"/>
    <s v="BHP Elec Gen-Wyodak Plant"/>
    <n v="27633"/>
    <n v="4747.2939819408002"/>
    <x v="8"/>
    <s v="BHP Elec Gen-Steam-WYODAK 1 Joint Plant Unit 1"/>
  </r>
  <r>
    <s v="BH Power Inc."/>
    <x v="42"/>
    <s v="BHP General Plant - State Wide-SD"/>
    <n v="52039.78"/>
    <n v="4795.2263036151999"/>
    <x v="8"/>
    <s v="BHP Gen Plant Other-SD Tax District 0699"/>
  </r>
  <r>
    <s v="BH Power Inc."/>
    <x v="35"/>
    <s v="BHP Elec Gen-Neil Simpson II"/>
    <n v="11502.34"/>
    <n v="4928.3856381366004"/>
    <x v="8"/>
    <s v="BHP Elec Gen-Steam-NEIL SIMPSON 2"/>
  </r>
  <r>
    <s v="BH Power Inc."/>
    <x v="58"/>
    <s v="BHP General Plant - State Wide-SD"/>
    <n v="41211.120000000003"/>
    <n v="4958.3645319215993"/>
    <x v="8"/>
    <s v="BHP Gen Plant Other-SD Tax District 0150"/>
  </r>
  <r>
    <s v="BH Power Inc."/>
    <x v="58"/>
    <s v="BHP Elec Gen-Neil Simpson CT"/>
    <n v="77666.180000000008"/>
    <n v="5031.6531776552001"/>
    <x v="8"/>
    <s v="BHP Elec Gen-Other-Neil Simpson CT Unit 1"/>
  </r>
  <r>
    <s v="BH Power Inc."/>
    <x v="29"/>
    <s v="BHP General Plant - State Wide-WY"/>
    <n v="6418.81"/>
    <n v="5061.7157450812001"/>
    <x v="8"/>
    <s v="BHP Gen Plant Other-WY Tax District 0710"/>
  </r>
  <r>
    <s v="BH Power Inc."/>
    <x v="28"/>
    <s v="BHP General Plant - State Wide-NE"/>
    <n v="60806.080000000002"/>
    <n v="5118.1541642399998"/>
    <x v="8"/>
    <s v="BHP General Plant Other-NE Tax District 711"/>
  </r>
  <r>
    <s v="BH Power Inc."/>
    <x v="30"/>
    <s v="BHP Electric Substations-SD"/>
    <n v="214185.69"/>
    <n v="5265.9586650555002"/>
    <x v="8"/>
    <s v="BHP Elec Sub - SD 108 - RED ROCK SUB (D)"/>
  </r>
  <r>
    <s v="BH Power Inc."/>
    <x v="30"/>
    <s v="BHP Electric Substations-SD"/>
    <n v="10477.17"/>
    <n v="5266.2584591749001"/>
    <x v="8"/>
    <s v="BHP Elec Sub - SD 24 - CUSTER SUB (D)"/>
  </r>
  <r>
    <s v="BH Power Inc."/>
    <x v="36"/>
    <s v="BHP General Plant - State Wide-SD"/>
    <n v="9064.08"/>
    <n v="5357.8519831950007"/>
    <x v="8"/>
    <s v="BHP Gen Plant Other-SD Tax District 0299"/>
  </r>
  <r>
    <s v="BH Power Inc."/>
    <x v="53"/>
    <s v="BHP General Plant - State Wide-NE"/>
    <n v="114876.46"/>
    <n v="5389.7990231012"/>
    <x v="8"/>
    <s v="BHP General Plant Other-NE Tax District 711"/>
  </r>
  <r>
    <s v="BH Power Inc."/>
    <x v="29"/>
    <s v="BHP General Plant-Land/Buildings-SD"/>
    <n v="76560.22"/>
    <n v="5391.5697489720005"/>
    <x v="8"/>
    <s v="BHP Gen Plant Land/Buildings-SD-Custer Office"/>
  </r>
  <r>
    <s v="BH Power Inc."/>
    <x v="29"/>
    <s v="BHP General Plant-Land/Buildings-SD"/>
    <n v="5572.64"/>
    <n v="5435.1598338606009"/>
    <x v="8"/>
    <s v="BHP Gen Plant Land/Buildings-SD-Custer Warehouse"/>
  </r>
  <r>
    <s v="BH Power Inc."/>
    <x v="39"/>
    <s v="BHP Elec Gen-Ben French CT"/>
    <n v="140640.44"/>
    <n v="5457.3433516424002"/>
    <x v="8"/>
    <s v="BHP Elec Gen-Other-Ben French CT Common"/>
  </r>
  <r>
    <s v="BH Power Inc."/>
    <x v="36"/>
    <s v="BHP General Plant - State Wide-SD"/>
    <n v="14318.75"/>
    <n v="5586.6206099824994"/>
    <x v="8"/>
    <s v="BHP Gen Plant Other-SD Tax District 0699"/>
  </r>
  <r>
    <s v="BH Power Inc."/>
    <x v="36"/>
    <s v="BHP General Plant - State Wide-SD"/>
    <n v="12007.04"/>
    <n v="5644.4334858065004"/>
    <x v="8"/>
    <s v="BHP Gen Plant Other-SD Tax District 0599"/>
  </r>
  <r>
    <s v="BH Power Inc."/>
    <x v="30"/>
    <s v="BHP Electric Substations-SD"/>
    <n v="5583.78"/>
    <n v="5703.7448330855996"/>
    <x v="8"/>
    <s v="BHP Elec Sub - SD 83 - STURGIS 12.47KV SUB (D)"/>
  </r>
  <r>
    <s v="BH Power Inc."/>
    <x v="59"/>
    <s v="BHP General Plant - State Wide-SD"/>
    <n v="105560.8"/>
    <n v="5734.0747723087998"/>
    <x v="8"/>
    <s v="BHP Gen Plant Other-SD Tax District 0599"/>
  </r>
  <r>
    <s v="BH Power Inc."/>
    <x v="26"/>
    <s v="BHP Electric 69KV Distrib Lines-SD"/>
    <n v="117838.57"/>
    <n v="5740.7475066184998"/>
    <x v="8"/>
    <s v="BHP Elec 69KV D Line-SD 3.11-RAPID CITY LOOP-Pennington SD"/>
  </r>
  <r>
    <s v="BH Power Inc."/>
    <x v="21"/>
    <s v="BHP Electric Substations-SD"/>
    <n v="5477.09"/>
    <n v="5782.1784133371002"/>
    <x v="8"/>
    <s v="BHP Elec Sub - SD 41 - TRI-STATE MILL SUB (D)"/>
  </r>
  <r>
    <s v="BH Power Inc."/>
    <x v="21"/>
    <s v="BHP Electric Substations-MT"/>
    <n v="12616.93"/>
    <n v="5784.9487959607004"/>
    <x v="8"/>
    <s v="BHP Elec Sub - MT 03 - BELLE CREEK 24.9/4.16KV SUB (aka Townsite Sub) (D)"/>
  </r>
  <r>
    <s v="BH Power Inc."/>
    <x v="27"/>
    <s v="BHP Elec Gen-Lange CT"/>
    <n v="5794.79"/>
    <n v="5794.79"/>
    <x v="8"/>
    <s v="BHP Elec Gen-Other-Lange CT Unit 1"/>
  </r>
  <r>
    <s v="BH Power Inc."/>
    <x v="25"/>
    <s v="BHP Electric Substations-WY"/>
    <n v="23014.99"/>
    <n v="5818.5800363803"/>
    <x v="8"/>
    <s v="BHP Elec Sub - WY 02 - NSI 69KV SUB (D)"/>
  </r>
  <r>
    <s v="BH Power Inc."/>
    <x v="29"/>
    <s v="BHP General Plant-Land/Buildings-SD"/>
    <n v="9318.16"/>
    <n v="5881.7235076728002"/>
    <x v="8"/>
    <s v="BHP Gen Plant Land/Buildings-SD-Rapid City Plant Street"/>
  </r>
  <r>
    <s v="BH Power Inc."/>
    <x v="30"/>
    <s v="BHP Electric Substations-SD"/>
    <n v="27764.18"/>
    <n v="6007.1227686426"/>
    <x v="8"/>
    <s v="BHP Elec Sub - SD 40 - S FIFTH STREET SUB (D)"/>
  </r>
  <r>
    <s v="BH Power Inc."/>
    <x v="22"/>
    <s v="BHP Electric 69KV Distrib Lines-WY"/>
    <n v="10854.2"/>
    <n v="6026.1510044820006"/>
    <x v="8"/>
    <s v="BHP Elec 69KV D Line-WY 3.32-WYODAK SHOVEL/IN PIT  SOURCE &amp; METERING-Campbell WY"/>
  </r>
  <r>
    <s v="BH Power Inc."/>
    <x v="31"/>
    <s v="BHP General Plant - State Wide-SD"/>
    <n v="18563.64"/>
    <n v="6146.9265062807999"/>
    <x v="8"/>
    <s v="BHP Gen Plant Other-SD Tax District 0196"/>
  </r>
  <r>
    <s v="BH Power Inc."/>
    <x v="31"/>
    <s v="BHP General Plant - State Wide-SD"/>
    <n v="15444.29"/>
    <n v="6183.1251952208995"/>
    <x v="8"/>
    <s v="BHP Gen Plant Other-SD Tax District 0399"/>
  </r>
  <r>
    <s v="BH Power Inc."/>
    <x v="42"/>
    <s v="BHP General Plant - State Wide-SD"/>
    <n v="69348.95"/>
    <n v="6183.8619359046006"/>
    <x v="8"/>
    <s v="BHP Gen Plant Other-SD Tax District 0406"/>
  </r>
  <r>
    <s v="BH Power Inc."/>
    <x v="44"/>
    <s v="BHP Electric Transmission Lines-WY"/>
    <n v="30411.54"/>
    <n v="6206.6376742896"/>
    <x v="8"/>
    <s v="BHP Elec T Line-WY 1.17-WINDSTAR-DAVE JOHNSTON - 230KV"/>
  </r>
  <r>
    <s v="BH Power Inc."/>
    <x v="42"/>
    <s v="BHP General Plant - State Wide-SD"/>
    <n v="94373.87"/>
    <n v="6265.8602428364002"/>
    <x v="8"/>
    <s v="BHP Gen Plant Other-SD Tax District 0599"/>
  </r>
  <r>
    <s v="BH Power Inc."/>
    <x v="52"/>
    <s v="BHP General Plant-Land/Buildings-SD"/>
    <n v="14590.86"/>
    <n v="6400.2072010656002"/>
    <x v="8"/>
    <s v="BHP Gen Plant Land/Buildings-SD-Sturgis Office"/>
  </r>
  <r>
    <s v="BH Power Inc."/>
    <x v="22"/>
    <s v="BHP Electric 69KV Distrib Lines-SD"/>
    <n v="151646.29"/>
    <n v="6476.3550741042"/>
    <x v="8"/>
    <s v="BHP Elec 69KV D Line-SD 3.09-SUNDANCE HILL-STURGIS-Lawrence SD"/>
  </r>
  <r>
    <s v="BH Power Inc."/>
    <x v="34"/>
    <s v="BHP General Plant-Land/Buildings-SD"/>
    <n v="29164.16"/>
    <n v="6503.2677718795003"/>
    <x v="8"/>
    <s v="BHP Gen Plant Land/Buildings-SD-Custer Warehouse"/>
  </r>
  <r>
    <s v="BH Power Inc."/>
    <x v="30"/>
    <s v="BHP Electric Substations-SD"/>
    <n v="14596.12"/>
    <n v="6526.0049737363997"/>
    <x v="8"/>
    <s v="BHP Elec Sub - SD 35 - PACTOLA SUB (D)"/>
  </r>
  <r>
    <s v="BH Power Inc."/>
    <x v="22"/>
    <s v="BHP Electric 69KV Distrib Lines-SD"/>
    <n v="153641.51"/>
    <n v="6561.5648947398004"/>
    <x v="8"/>
    <s v="BHP Elec 69KV D Line-SD 3.09-SUNDANCE HILL-STURGIS-Butte SD"/>
  </r>
  <r>
    <s v="BH Power Inc."/>
    <x v="30"/>
    <s v="BHP Electric Substations-SD"/>
    <n v="10723.74"/>
    <n v="6591.8316917924003"/>
    <x v="8"/>
    <s v="BHP Elec Sub - SD 28 - CEMETARY SUB (D)"/>
  </r>
  <r>
    <s v="BH Power Inc."/>
    <x v="29"/>
    <s v="BHP General Plant - State Wide-SD"/>
    <n v="15942.77"/>
    <n v="7093.7650056245002"/>
    <x v="8"/>
    <s v="BHP Gen Plant Other-SD Tax District 0150"/>
  </r>
  <r>
    <s v="BH Power Inc."/>
    <x v="52"/>
    <s v="BHP General Plant-Land/Buildings-SD"/>
    <n v="23841.14"/>
    <n v="7155.3340630700004"/>
    <x v="8"/>
    <s v="BHP Gen Plant Land/Buildings-SD-Sturgis Service/Distribution Center"/>
  </r>
  <r>
    <s v="BH Power Inc."/>
    <x v="55"/>
    <s v="BHP Electric 69KV Distrib Lines-SD"/>
    <n v="242046.81"/>
    <n v="7700.9395227471005"/>
    <x v="8"/>
    <s v="BHP Elec 69KV D Line-SD 3.52-Red Rock 69KV TAP LINE-Pennington SD"/>
  </r>
  <r>
    <s v="BH Power Inc."/>
    <x v="21"/>
    <s v="BHP Electric Substations-WY"/>
    <n v="9670.4500000000007"/>
    <n v="7778.1860487569002"/>
    <x v="8"/>
    <s v="BHP Elec Sub - WY 17 - BARRETTS SAWMILL SUB (D)"/>
  </r>
  <r>
    <s v="BH Power Inc."/>
    <x v="55"/>
    <s v="BHP Electric Distribution - Mass-SD"/>
    <n v="91972.74"/>
    <n v="7942.5358945500002"/>
    <x v="8"/>
    <s v="BHP Elec Distribution-SD-Unspecified (CCNC Conversion)"/>
  </r>
  <r>
    <s v="BH Power Inc."/>
    <x v="34"/>
    <s v="BHP General Plant - State Wide-SD"/>
    <n v="81174.61"/>
    <n v="8091.3333282793001"/>
    <x v="8"/>
    <s v="BHP Gen Plant Other-SD Tax District 0513"/>
  </r>
  <r>
    <s v="BH Power Inc."/>
    <x v="58"/>
    <s v="BHP General Plant - State Wide-SD"/>
    <n v="29065.21"/>
    <n v="8339.0360389422003"/>
    <x v="8"/>
    <s v="BHP Gen Plant Other-SD Tax District 0100"/>
  </r>
  <r>
    <s v="BH Power Inc."/>
    <x v="31"/>
    <s v="BHP General Plant - State Wide-WY"/>
    <n v="17373.240000000002"/>
    <n v="8676.2076446529009"/>
    <x v="8"/>
    <s v="BHP Gen Plant Other-WY Tax District 0799"/>
  </r>
  <r>
    <s v="BH Power Inc."/>
    <x v="53"/>
    <s v="BHP General Plant-Land/Buildings-SD"/>
    <n v="61504.9"/>
    <n v="8758.720448775799"/>
    <x v="8"/>
    <s v="BHP Gen Plant Land/Buildings-SD-Sturgis Service/Distribution Center"/>
  </r>
  <r>
    <s v="BH Power Inc."/>
    <x v="62"/>
    <s v="BHP Electric Substations-WY"/>
    <n v="587988.68000000005"/>
    <n v="8819.8184402263996"/>
    <x v="8"/>
    <s v="BHP Elec Sub - WY 46 - CORRIEDALE COLLECTOR SUB (T)"/>
  </r>
  <r>
    <s v="BH Power Inc."/>
    <x v="55"/>
    <s v="BHP Electric 69KV Distrib Lines-SD"/>
    <n v="116578.48"/>
    <n v="9112.5408874304012"/>
    <x v="8"/>
    <s v="BHP Elec 69KV D Line-SD 3.04-PACTOLA-BEN FRENCH #1-Pennington SD"/>
  </r>
  <r>
    <s v="BH Power Inc."/>
    <x v="35"/>
    <s v="BHP General Plant - State Wide-WY"/>
    <n v="9180.9"/>
    <n v="9113.9994059797991"/>
    <x v="8"/>
    <s v="BHP Gen Plant Other-WY Tax District 0799"/>
  </r>
  <r>
    <s v="BH Power Inc."/>
    <x v="32"/>
    <s v="BHP Electric Transmission Lines-WY"/>
    <n v="63807.360000000001"/>
    <n v="9178.9420512192009"/>
    <x v="8"/>
    <s v="BHP Elec T Line-WY 1.30 WYGEN 2, WYGEN 3 TO DONKEY CREEK DC"/>
  </r>
  <r>
    <s v="BH Power Inc."/>
    <x v="29"/>
    <s v="BHP General Plant-Land/Buildings-SD"/>
    <n v="9298.5300000000007"/>
    <n v="9268.3631696469001"/>
    <x v="8"/>
    <s v="ZZZZ BHP Gen Plant Land/Buildings-SD-Custer Office- DNU"/>
  </r>
  <r>
    <s v="BH Power Inc."/>
    <x v="53"/>
    <s v="BHP Elec Gen-Prairie Gen-Cheyenne"/>
    <n v="1307502.2"/>
    <n v="9437.838530084"/>
    <x v="8"/>
    <s v="BHP Elec Gen-Other-CPGS Common"/>
  </r>
  <r>
    <s v="BH Power Inc."/>
    <x v="52"/>
    <s v="BHP General Plant-Land/Buildings-SD"/>
    <n v="28293.23"/>
    <n v="9502.0788244327996"/>
    <x v="8"/>
    <s v="BHP Gen Plant Land/Buildings-SD-Spearfish Office"/>
  </r>
  <r>
    <s v="BH Power Inc."/>
    <x v="22"/>
    <s v="BHP Electric 69KV Distrib Lines-SD"/>
    <n v="11967.11"/>
    <n v="9843.4326960562994"/>
    <x v="8"/>
    <s v="BHP Elec 69KV D Line-SD 3.17-WEST HILL-HOT SPRINGS-Fall River SD"/>
  </r>
  <r>
    <s v="BH Power Inc."/>
    <x v="52"/>
    <s v="BHP Elec Gen-Wyodak Plant"/>
    <n v="17797.23"/>
    <n v="9954.8084048056007"/>
    <x v="8"/>
    <s v="BHP Elec Gen-Steam-WYODAK 1 Joint Plant Unit 1"/>
  </r>
  <r>
    <s v="BH Power Inc."/>
    <x v="29"/>
    <s v="BHP General Plant-Land/Buildings-SD"/>
    <n v="11774.93"/>
    <n v="9992.5922031256996"/>
    <x v="8"/>
    <s v="BHP Gen Plant Land/Buildings-SD-Deadwood Office/Service Center"/>
  </r>
  <r>
    <s v="BH Power Inc."/>
    <x v="29"/>
    <s v="BHP General Plant - State Wide-SD"/>
    <n v="22730.22"/>
    <n v="10113.853439906999"/>
    <x v="8"/>
    <s v="BHP Gen Plant Other-SD Tax District 0599"/>
  </r>
  <r>
    <s v="BH Power Inc."/>
    <x v="34"/>
    <s v="BHP General Plant - State Wide-SD"/>
    <n v="15583.53"/>
    <n v="10119.828475341599"/>
    <x v="8"/>
    <s v="BHP Gen Plant Other-SD Tax District 0399"/>
  </r>
  <r>
    <s v="BH Power Inc."/>
    <x v="30"/>
    <s v="BHP Electric Substations-SD"/>
    <n v="16194.11"/>
    <n v="10121.609741353701"/>
    <x v="8"/>
    <s v="BHP Elec Sub - SD 73 - WHITEWOOD 69/24.9KV SUB (D)"/>
  </r>
  <r>
    <s v="BH Power Inc."/>
    <x v="41"/>
    <s v="BHP Elec Gen-Lange CT"/>
    <n v="29906.63"/>
    <n v="10148.3499661317"/>
    <x v="8"/>
    <s v="BHP Elec Gen-Other-Lange CT Unit 1"/>
  </r>
  <r>
    <s v="BH Power Inc."/>
    <x v="11"/>
    <s v="BHP Electric Substations-WY"/>
    <n v="18793.34"/>
    <n v="10487.1152150864"/>
    <x v="8"/>
    <s v="BHP Elec Sub - WY 21 - SCADA CONTROL TOWER (TOWER to ADMIN. BLDG.) (T&amp;D)"/>
  </r>
  <r>
    <s v="BH Power Inc."/>
    <x v="13"/>
    <s v="BHP Electric Distribution - Mass-MT"/>
    <n v="27630.54"/>
    <n v="10997.445519458501"/>
    <x v="8"/>
    <s v="BHP Elec Distribution-MT-Meters &amp; Transformers"/>
  </r>
  <r>
    <s v="BH Power Inc."/>
    <x v="23"/>
    <s v="BHP Electric Distribution - Mass-WY"/>
    <n v="159904.91"/>
    <n v="11560.2625939843"/>
    <x v="8"/>
    <s v="BHP Elec Distribution-WY-Weston County"/>
  </r>
  <r>
    <s v="BH Power Inc."/>
    <x v="38"/>
    <s v="BHP Electric Substations-SD"/>
    <n v="47321.13"/>
    <n v="11950.979774177998"/>
    <x v="8"/>
    <s v="BHP Elec Sub - SD 98 - MINNEKAHTA 69KV SUB (D)"/>
  </r>
  <r>
    <s v="BH Power Inc."/>
    <x v="45"/>
    <s v="BHP General Plant - State Wide-SD"/>
    <n v="164600.72"/>
    <n v="12139.650165012799"/>
    <x v="8"/>
    <s v="BHP Gen Plant Other-SD Tax District 0199"/>
  </r>
  <r>
    <s v="BH Power Inc."/>
    <x v="42"/>
    <s v="BHP General Plant - State Wide-WY"/>
    <n v="30699.84"/>
    <n v="12177.7799297367"/>
    <x v="8"/>
    <s v="BHP Gen Plant Other-WY Tax District 0801"/>
  </r>
  <r>
    <s v="BH Power Inc."/>
    <x v="55"/>
    <s v="BHP Electric 69KV Distrib Lines-WY"/>
    <n v="22248.86"/>
    <n v="12236.0026245968"/>
    <x v="8"/>
    <s v="BHP Elec 69KV D Line-WY 3.41-NSC CT#1 69KV TIE LINE-Campbell WY"/>
  </r>
  <r>
    <s v="BH Power Inc."/>
    <x v="13"/>
    <s v="BHP Electric Distribution - Mass-WY"/>
    <n v="123469.06"/>
    <n v="12269.407364581401"/>
    <x v="8"/>
    <s v="BHP Elec Distribution-WY-Weston County"/>
  </r>
  <r>
    <s v="BH Power Inc."/>
    <x v="49"/>
    <s v="BHP General Plant - State Wide-SD"/>
    <n v="52814.71"/>
    <n v="12712.452107466801"/>
    <x v="8"/>
    <s v="BHP Gen Plant Other-SD Tax District 0527"/>
  </r>
  <r>
    <s v="BH Power Inc."/>
    <x v="56"/>
    <s v="BHP General Plant - State Wide-WY"/>
    <n v="62646.880000000005"/>
    <n v="13070.472764280001"/>
    <x v="8"/>
    <s v="BHP Gen Plant Other-WY Tax District 0801"/>
  </r>
  <r>
    <s v="BH Power Inc."/>
    <x v="21"/>
    <s v="BHP Electric Substations-SD"/>
    <n v="39682.629999999997"/>
    <n v="13482.3906064861"/>
    <x v="8"/>
    <s v="BHP Elec Sub - SD 99 - REA SUB NEAR PROVO (REA OWNED) (D)"/>
  </r>
  <r>
    <s v="BH Power Inc."/>
    <x v="30"/>
    <s v="BHP Electric Substations-SD"/>
    <n v="25309.37"/>
    <n v="13815.078271181299"/>
    <x v="8"/>
    <s v="BHP Elec Sub - SD 87 - SUNDANCE HILL SUB (D)"/>
  </r>
  <r>
    <s v="BH Power Inc."/>
    <x v="30"/>
    <s v="BHP Electric Substations-SD"/>
    <n v="33182.520000000004"/>
    <n v="13845.5635194394"/>
    <x v="8"/>
    <s v="BHP Elec Sub - SD 42 - USBR E RCTIE/CAMPBELL ST SUB (D)"/>
  </r>
  <r>
    <s v="BH Power Inc."/>
    <x v="59"/>
    <s v="BHP General Plant - State Wide-SD"/>
    <n v="70480.86"/>
    <n v="13971.8494778352"/>
    <x v="8"/>
    <s v="BHP Gen Plant Other-SD Tax District 0699"/>
  </r>
  <r>
    <s v="BH Power Inc."/>
    <x v="55"/>
    <s v="BHP Electric 69KV Distrib Lines-WY"/>
    <n v="18678.11"/>
    <n v="14347.163962029799"/>
    <x v="8"/>
    <s v="BHP Elec 69KV D Line-WY 3.32-WYODAK SHOVEL/IN PIT  SOURCE &amp; METERING-Campbell WY"/>
  </r>
  <r>
    <s v="BH Power Inc."/>
    <x v="34"/>
    <s v="BHP General Plant - State Wide-SD"/>
    <n v="34247.590000000004"/>
    <n v="14366.9053885962"/>
    <x v="8"/>
    <s v="BHP Gen Plant Other-SD Tax District 0298"/>
  </r>
  <r>
    <s v="BH Power Inc."/>
    <x v="29"/>
    <s v="BHP General Plant - State Wide-WY"/>
    <n v="15136.710000000001"/>
    <n v="14480.997492467999"/>
    <x v="8"/>
    <s v="BHP Gen Plant Other-WY Tax District 0799"/>
  </r>
  <r>
    <s v="BH Power Inc."/>
    <x v="12"/>
    <s v="BHP Electric Distribution - Mass-MT"/>
    <n v="13144.37"/>
    <n v="14556.036959110101"/>
    <x v="8"/>
    <s v="BHP Elec Distribution-MT-Powder River County"/>
  </r>
  <r>
    <s v="BH Power Inc."/>
    <x v="50"/>
    <s v="BHP General Plant - State Wide-WY"/>
    <n v="20954.330000000002"/>
    <n v="14558.756208049999"/>
    <x v="8"/>
    <s v="BHP Gen Plant Other-WY Tax District 0801"/>
  </r>
  <r>
    <s v="BH Power Inc."/>
    <x v="51"/>
    <s v="BHP General Plant - State Wide-SD"/>
    <n v="18991.47"/>
    <n v="14665.729986451201"/>
    <x v="8"/>
    <s v="BHP Gen Plant Other-SD Tax District 0199"/>
  </r>
  <r>
    <s v="BH Power Inc."/>
    <x v="23"/>
    <s v="BHP Electric Distribution - Mass-WY"/>
    <n v="124255.98"/>
    <n v="14739.440586418001"/>
    <x v="8"/>
    <s v="BHP Elec Distribution-WY-Campbell County"/>
  </r>
  <r>
    <s v="BH Power Inc."/>
    <x v="13"/>
    <s v="BHP Electric Distribution - Mass-SD"/>
    <n v="235798.53"/>
    <n v="14761.450265204801"/>
    <x v="8"/>
    <s v="BHP Elec Distribution-SD-Fall River County"/>
  </r>
  <r>
    <s v="BH Power Inc."/>
    <x v="34"/>
    <s v="BHP Elec Gen-Neil Simpson II"/>
    <n v="156592.79"/>
    <n v="14787.8372160163"/>
    <x v="8"/>
    <s v="BHP Elec Gen-Steam-NEIL SIMPSON 2"/>
  </r>
  <r>
    <s v="BH Power Inc."/>
    <x v="22"/>
    <s v="BHP Electric 69KV Distrib Lines-MT"/>
    <n v="14681.1"/>
    <n v="14806.501111437001"/>
    <x v="8"/>
    <s v="BHP Elec 69KV D Line-MT 3.18-SUNDANCE HILL-BELLE CREEK-Powder River MT"/>
  </r>
  <r>
    <s v="BH Power Inc."/>
    <x v="21"/>
    <s v="BHP Electric Substations-WY"/>
    <n v="23821.13"/>
    <n v="15030.524400128501"/>
    <x v="8"/>
    <s v="BHP Elec Sub - WY 19 - RUSHMORE BUYOUT OSAGE #3 (D)"/>
  </r>
  <r>
    <s v="BH Power Inc."/>
    <x v="59"/>
    <s v="BHP General Plant - State Wide-SD"/>
    <n v="166069.99"/>
    <n v="15183.8209875267"/>
    <x v="8"/>
    <s v="BHP Gen Plant Other-SD Tax District 0199"/>
  </r>
  <r>
    <s v="BH Power Inc."/>
    <x v="55"/>
    <s v="BHP Electric Distribution - Mass-MT"/>
    <n v="34260.29"/>
    <n v="15441.5259473486"/>
    <x v="8"/>
    <s v="BHP Elec Distribution-MT-Carter County"/>
  </r>
  <r>
    <s v="BH Power Inc."/>
    <x v="59"/>
    <s v="BHP Elec Gen-Neil Simpson II"/>
    <n v="197890.4"/>
    <n v="15536.16293608"/>
    <x v="8"/>
    <s v="BHP Elec Gen-Steam-NEIL SIMPSON 2"/>
  </r>
  <r>
    <s v="BH Power Inc."/>
    <x v="22"/>
    <s v="BHP Electric 69KV Distrib Lines-SD"/>
    <n v="356345.84"/>
    <n v="15802.607339222201"/>
    <x v="8"/>
    <s v="BHP Elec 69KV D Line-SD 3.04-PACTOLA-BEN FRENCH #1-Pennington SD"/>
  </r>
  <r>
    <s v="BH Power Inc."/>
    <x v="35"/>
    <s v="BHP General Plant - State Wide-SD"/>
    <n v="20048.38"/>
    <n v="15879.134059789601"/>
    <x v="8"/>
    <s v="BHP Gen Plant Other-SD Tax District 0399"/>
  </r>
  <r>
    <s v="BH Power Inc."/>
    <x v="55"/>
    <s v="BHP Electric 69KV Distrib Lines-WY"/>
    <n v="24646.41"/>
    <n v="16243.069371432299"/>
    <x v="8"/>
    <s v="BHP Elec 69KV D Line-WY 3.38-NSI 4.16KV WEST TAP LINE-Campbell WY"/>
  </r>
  <r>
    <s v="BH Power Inc."/>
    <x v="58"/>
    <s v="BHP General Plant - State Wide-WY"/>
    <n v="22353"/>
    <n v="16343.443561890001"/>
    <x v="8"/>
    <s v="BHP Gen Plant Other-WY Tax District 0799"/>
  </r>
  <r>
    <s v="BH Power Inc."/>
    <x v="21"/>
    <s v="BHP Electric Substations-WY"/>
    <n v="22749.56"/>
    <n v="16392.8845421724"/>
    <x v="8"/>
    <s v="BHP Elec Sub - WY 12 - AF RADAR SITE - COLONY (D)"/>
  </r>
  <r>
    <s v="BH Power Inc."/>
    <x v="53"/>
    <s v="BHP General Plant-Land/Buildings-SD"/>
    <n v="652345.72"/>
    <n v="16480.633949078001"/>
    <x v="8"/>
    <s v="BHP Gen Plant Land/Buildings-SD-Lange Laydown Yard"/>
  </r>
  <r>
    <s v="BH Power Inc."/>
    <x v="31"/>
    <s v="BHP General Plant - State Wide-SD"/>
    <n v="31504.940000000002"/>
    <n v="16724.514348699402"/>
    <x v="8"/>
    <s v="BHP Gen Plant Other-SD Tax District 0406"/>
  </r>
  <r>
    <s v="BH Power Inc."/>
    <x v="56"/>
    <s v="BHP General Plant - State Wide-SD"/>
    <n v="63913.200000000004"/>
    <n v="17269.491722964001"/>
    <x v="8"/>
    <s v="BHP Gen Plant Other-SD Tax District 0299"/>
  </r>
  <r>
    <s v="BH Power Inc."/>
    <x v="41"/>
    <s v="BHP Elec Gen-Ben French CT"/>
    <n v="13612.86"/>
    <n v="17300.847925474602"/>
    <x v="8"/>
    <s v="BHP Elec Gen-Other-Ben French CT Unit 3"/>
  </r>
  <r>
    <s v="BH Power Inc."/>
    <x v="55"/>
    <s v="BHP Electric 69KV Distrib Lines-SD"/>
    <n v="294410.14"/>
    <n v="17395.726563239401"/>
    <x v="8"/>
    <s v="BHP Elec 69KV D Line-SD 3.09-SUNDANCE HILL-STURGIS-Lawrence SD"/>
  </r>
  <r>
    <s v="BH Power Inc."/>
    <x v="58"/>
    <s v="BHP General Plant - State Wide-WY"/>
    <n v="28348.920000000002"/>
    <n v="17578.911569166001"/>
    <x v="8"/>
    <s v="BHP Gen Plant Other-WY Tax District 0710"/>
  </r>
  <r>
    <s v="BH Power Inc."/>
    <x v="42"/>
    <s v="BHP General Plant - State Wide-SD"/>
    <n v="151586.19"/>
    <n v="17598.990178624801"/>
    <x v="8"/>
    <s v="BHP Gen Plant Other-SD Tax District 0199"/>
  </r>
  <r>
    <s v="BH Power Inc."/>
    <x v="21"/>
    <s v="BHP Electric Substations-MT"/>
    <n v="-63329.85"/>
    <n v="17699.763180738701"/>
    <x v="8"/>
    <s v="BHP Elec Sub - MT 02 - BELLE CREEK 69/24.9KV SUB (aka Wesco Pump Sub) (D)"/>
  </r>
  <r>
    <s v="BH Power Inc."/>
    <x v="32"/>
    <s v="BHP Electric Transmission Lines-WY"/>
    <n v="53595.99"/>
    <n v="18066.708178413301"/>
    <x v="8"/>
    <s v="BHP Elec T Line-WY 3.34-NSI-NSII 69KV TIE LINE - 69KV"/>
  </r>
  <r>
    <s v="BH Power Inc."/>
    <x v="55"/>
    <s v="BHP Electric 69KV Distrib Lines-SD"/>
    <n v="306439.31"/>
    <n v="18106.490642570101"/>
    <x v="8"/>
    <s v="BHP Elec 69KV D Line-SD 3.09-SUNDANCE HILL-STURGIS-Butte SD"/>
  </r>
  <r>
    <s v="BH Power Inc."/>
    <x v="36"/>
    <s v="BHP General Plant - State Wide-WY"/>
    <n v="31768.49"/>
    <n v="18150.113709581601"/>
    <x v="8"/>
    <s v="BHP Gen Plant Other-WY Tax District 0801"/>
  </r>
  <r>
    <s v="BH Power Inc."/>
    <x v="13"/>
    <s v="BHP Electric Distribution - Mass-SD"/>
    <n v="285698.68"/>
    <n v="18229.924030508202"/>
    <x v="8"/>
    <s v="BHP Elec Distribution-SD-Meade County"/>
  </r>
  <r>
    <s v="BH Power Inc."/>
    <x v="58"/>
    <s v="BHP General Plant - State Wide-SD"/>
    <n v="40228.840000000004"/>
    <n v="18243.756009561199"/>
    <x v="8"/>
    <s v="BHP Gen Plant Other-SD Tax District 0298"/>
  </r>
  <r>
    <s v="BH Power Inc."/>
    <x v="21"/>
    <s v="BHP Electric Substations-WY"/>
    <n v="38120.68"/>
    <n v="18464.187574145399"/>
    <x v="8"/>
    <s v="BHP Elec Sub - WY 24 - NSI PLANT (D)"/>
  </r>
  <r>
    <s v="BH Power Inc."/>
    <x v="29"/>
    <s v="BHP General Plant-Land/Buildings-SD"/>
    <n v="23150.29"/>
    <n v="18614.7359569295"/>
    <x v="8"/>
    <s v="BHP Gen Plant Land/Buildings-SD-Sturgis Office"/>
  </r>
  <r>
    <s v="BH Power Inc."/>
    <x v="55"/>
    <s v="BHP Electric 69KV Distrib Lines-SD"/>
    <n v="45228.020000000004"/>
    <n v="18706.623406739"/>
    <x v="8"/>
    <s v="BHP Elec 69KV D Line-SD 3.44-TAP TO SPF HYDRO &amp; SPF PARK (FUTURE)-Lawrence SD"/>
  </r>
  <r>
    <s v="BH Power Inc."/>
    <x v="27"/>
    <s v="BHP Elec Gen-Wyodak Plant"/>
    <n v="18932.260000000002"/>
    <n v="18932.260000000002"/>
    <x v="8"/>
    <s v="BHP Elec Gen-Steam-WYODAK 1 Joint Plant Unit 1"/>
  </r>
  <r>
    <s v="BH Power Inc."/>
    <x v="29"/>
    <s v="BHP General Plant - State Wide-WY"/>
    <n v="30268.58"/>
    <n v="19105.855504721403"/>
    <x v="8"/>
    <s v="BHP Gen Plant Other-WY Tax District 0700"/>
  </r>
  <r>
    <s v="BH Power Inc."/>
    <x v="11"/>
    <s v="BHP Electric Substations-WY"/>
    <n v="68860.3"/>
    <n v="19180.691314807598"/>
    <x v="8"/>
    <s v="BHP Elec Sub - WY 31 - PUMPKIN BUTTE SUB (BASIN) (T)"/>
  </r>
  <r>
    <s v="BH Power Inc."/>
    <x v="58"/>
    <s v="BHP General Plant - State Wide-SD"/>
    <n v="21434.79"/>
    <n v="19242.948326366699"/>
    <x v="8"/>
    <s v="BHP Gen Plant Other-SD Tax District 0299"/>
  </r>
  <r>
    <s v="BH Power Inc."/>
    <x v="10"/>
    <s v="BHP Electric Distribution - Mass-WY"/>
    <n v="174180.7"/>
    <n v="19548.5968799002"/>
    <x v="8"/>
    <s v="BHP Elec Distribution-WY-Weston County"/>
  </r>
  <r>
    <s v="BH Power Inc."/>
    <x v="29"/>
    <s v="BHP General Plant-Land/Buildings-SD"/>
    <n v="26371.41"/>
    <n v="19634.6243941299"/>
    <x v="8"/>
    <s v="BHP Gen Plant Land/Buildings-SD-Hot Springs Office"/>
  </r>
  <r>
    <s v="BH Power Inc."/>
    <x v="55"/>
    <s v="BHP Electric 69KV Distrib Lines-MT"/>
    <n v="18935.310000000001"/>
    <n v="19898.2861390406"/>
    <x v="8"/>
    <s v="BHP Elec 69KV D Line-MT 3.18-SUNDANCE HILL-BELLE CREEK-Powder River MT"/>
  </r>
  <r>
    <s v="BH Power Inc."/>
    <x v="13"/>
    <s v="BHP Electric Distribution - Mass-SD"/>
    <n v="288677.13"/>
    <n v="19903.663764009201"/>
    <x v="8"/>
    <s v="BHP Elec Distribution-SD-Lawrence County"/>
  </r>
  <r>
    <s v="BH Power Inc."/>
    <x v="59"/>
    <s v="BHP General Plant - State Wide-WY"/>
    <n v="52741.62"/>
    <n v="19915.019998774202"/>
    <x v="8"/>
    <s v="BHP Gen Plant Other-WY Tax District 0801"/>
  </r>
  <r>
    <s v="BH Power Inc."/>
    <x v="32"/>
    <s v="BHP Electric Transmission Lines-SD"/>
    <n v="1355898.4"/>
    <n v="20378.515679752003"/>
    <x v="8"/>
    <s v="BHP Elec T Line-SD 1.19-TAP OFF LANGE-WEST HILL TO NEW SUB- 230KV"/>
  </r>
  <r>
    <s v="BH Power Inc."/>
    <x v="31"/>
    <s v="BHP General Plant - State Wide-SD"/>
    <n v="41431"/>
    <n v="20474.123104581398"/>
    <x v="8"/>
    <s v="BHP Gen Plant Other-SD Tax District 0599"/>
  </r>
  <r>
    <s v="BH Power Inc."/>
    <x v="22"/>
    <s v="BHP Electric 69KV Distrib Lines-SD"/>
    <n v="71758.69"/>
    <n v="20712.3425031076"/>
    <x v="8"/>
    <s v="BHP Elec 69KV D Line-SD 3.44-TAP TO SPF HYDRO &amp; SPF PARK (FUTURE)-Lawrence SD"/>
  </r>
  <r>
    <s v="BH Power Inc."/>
    <x v="60"/>
    <s v="BHP Elec Gen-Ben French Diesel"/>
    <n v="50995.090000000004"/>
    <n v="21101.919852671901"/>
    <x v="8"/>
    <s v="BHP Elec Gen-Other-Ben French Diesel Common"/>
  </r>
  <r>
    <s v="BH Power Inc."/>
    <x v="56"/>
    <s v="BHP General Plant - State Wide-SD"/>
    <n v="185104.23"/>
    <n v="21111.701173445999"/>
    <x v="8"/>
    <s v="BHP Gen Plant Other-SD Tax District 0406"/>
  </r>
  <r>
    <s v="BH Power Inc."/>
    <x v="60"/>
    <s v="BHP Elec Gen-Ben French CT"/>
    <n v="29195.100000000002"/>
    <n v="21208.486400343001"/>
    <x v="8"/>
    <s v="BHP Elec Gen-Other-Ben French CT Unit 2"/>
  </r>
  <r>
    <s v="BH Power Inc."/>
    <x v="29"/>
    <s v="BHP General Plant-Land/Buildings-SD"/>
    <n v="65075.6"/>
    <n v="21220.5589763918"/>
    <x v="8"/>
    <s v="BHP Gen Plant Land/Buildings-SD-Spearfish Office"/>
  </r>
  <r>
    <s v="BH Power Inc."/>
    <x v="56"/>
    <s v="BHP Elec Gen-Prairie Gen-Cheyenne"/>
    <n v="144934.47"/>
    <n v="21315.8226626658"/>
    <x v="8"/>
    <s v="BHP Elec Gen-Prairie Gen-Cheyenne"/>
  </r>
  <r>
    <s v="BH Power Inc."/>
    <x v="30"/>
    <s v="BHP Electric Substations-SD"/>
    <n v="25107.25"/>
    <n v="21647.1477723975"/>
    <x v="8"/>
    <s v="BHP Elec Sub - SD 23 - EDGEMONT 69KV RIVER SUB (D)"/>
  </r>
  <r>
    <s v="BH Power Inc."/>
    <x v="29"/>
    <s v="BHP General Plant-Land/Buildings-SD"/>
    <n v="44981.270000000004"/>
    <n v="21698.4663757087"/>
    <x v="8"/>
    <s v="BHP Gen Plant Land/Buildings-SD-Rapid City Reliability Center/SC"/>
  </r>
  <r>
    <s v="BH Power Inc."/>
    <x v="50"/>
    <s v="BHP General Plant - State Wide-SD"/>
    <n v="40757.83"/>
    <n v="21796.704647031002"/>
    <x v="8"/>
    <s v="BHP Gen Plant Other-SD Tax District 0114"/>
  </r>
  <r>
    <s v="BH Power Inc."/>
    <x v="13"/>
    <s v="BHP Electric Distribution - Mass-SD"/>
    <n v="272453.49"/>
    <n v="21852.7060020606"/>
    <x v="8"/>
    <s v="BHP Elec Distribution-SD-Butte County"/>
  </r>
  <r>
    <s v="BH Power Inc."/>
    <x v="58"/>
    <s v="BHP Electric Distribution - Mass-SD"/>
    <n v="80384.639999999999"/>
    <n v="23062.981823884798"/>
    <x v="8"/>
    <s v="BHP Elec Distribution-SD-Pennington County"/>
  </r>
  <r>
    <s v="BH Power Inc."/>
    <x v="31"/>
    <s v="BHP General Plant - State Wide-SD"/>
    <n v="49990.33"/>
    <n v="23169.381668215101"/>
    <x v="8"/>
    <s v="BHP Gen Plant Other-SD Tax District 0699"/>
  </r>
  <r>
    <s v="BH Power Inc."/>
    <x v="47"/>
    <s v="BHP Electric Substations-SD"/>
    <n v="57834.49"/>
    <n v="23176.614921361299"/>
    <x v="8"/>
    <s v="BHP Elec Sub - SD 88 - SOUTH RAPID CITY SUB (T)"/>
  </r>
  <r>
    <s v="BH Power Inc."/>
    <x v="34"/>
    <s v="BHP General Plant - State Wide-SD"/>
    <n v="36132.44"/>
    <n v="23635.410417588198"/>
    <x v="8"/>
    <s v="BHP Gen Plant Other-SD Tax District 0299"/>
  </r>
  <r>
    <s v="BH Power Inc."/>
    <x v="36"/>
    <s v="BHP General Plant - State Wide-SD"/>
    <n v="34924.94"/>
    <n v="23752.130384552001"/>
    <x v="8"/>
    <s v="BHP Gen Plant Other-SD Tax District 0202"/>
  </r>
  <r>
    <s v="BH Power Inc."/>
    <x v="34"/>
    <s v="BHP General Plant - State Wide-WY"/>
    <n v="37296.379999999997"/>
    <n v="24423.773713520801"/>
    <x v="8"/>
    <s v="BHP Gen Plant Other-WY Tax District 0799"/>
  </r>
  <r>
    <s v="BH Power Inc."/>
    <x v="56"/>
    <s v="BHP Electric Distribution - Mass-SD"/>
    <n v="199735.43"/>
    <n v="24475.4678182118"/>
    <x v="8"/>
    <s v="BHP Elec Distribution-SD-Pennington County"/>
  </r>
  <r>
    <s v="BH Power Inc."/>
    <x v="61"/>
    <s v="BHP Elec Gen-Ben French Diesel"/>
    <n v="223044.75"/>
    <n v="24526.683226935002"/>
    <x v="8"/>
    <s v="BHP Elec Gen-Other-Ben French Diesel Unit 4"/>
  </r>
  <r>
    <s v="BH Power Inc."/>
    <x v="52"/>
    <s v="BHP General Plant-Land/Buildings-SD"/>
    <n v="79111.509999999995"/>
    <n v="25106.2065869096"/>
    <x v="8"/>
    <s v="BHP Gen Plant Land/Buildings-SD-Custer Office"/>
  </r>
  <r>
    <s v="BH Power Inc."/>
    <x v="22"/>
    <s v="BHP Electric Distribution - Mass-WY"/>
    <n v="95011.07"/>
    <n v="25346.151265893001"/>
    <x v="8"/>
    <s v="BHP Elec Distribution-WY-Crook County"/>
  </r>
  <r>
    <s v="BH Power Inc."/>
    <x v="61"/>
    <s v="BHP Elec Gen-Ben French Diesel"/>
    <n v="225506.93"/>
    <n v="25662.9604482215"/>
    <x v="8"/>
    <s v="BHP Elec Gen-Other-Ben French Diesel Unit 3"/>
  </r>
  <r>
    <s v="BH Power Inc."/>
    <x v="51"/>
    <s v="BHP Elec Gen-Wyodak Plant"/>
    <n v="25838.84"/>
    <n v="25838.84"/>
    <x v="8"/>
    <s v="BHP Elec Gen-Steam-WYODAK 1 Joint Plant Unit 1"/>
  </r>
  <r>
    <s v="BH Power Inc."/>
    <x v="56"/>
    <s v="BHP General Plant - State Wide-SD"/>
    <n v="401538.87"/>
    <n v="26094.148020943201"/>
    <x v="8"/>
    <s v="BHP Gen Plant Other-SD Tax District 0699"/>
  </r>
  <r>
    <s v="BH Power Inc."/>
    <x v="11"/>
    <s v="BHP Electric Substations-WY"/>
    <n v="1746792.7000000002"/>
    <n v="26201.873032072999"/>
    <x v="8"/>
    <s v="BHP Elec Sub - WY 46 - CORRIEDALE COLLECTOR SUB (T)"/>
  </r>
  <r>
    <s v="BH Power Inc."/>
    <x v="22"/>
    <s v="BHP Electric 69KV Distrib Lines-SD"/>
    <n v="60506.83"/>
    <n v="26437.631559956302"/>
    <x v="8"/>
    <s v="BHP Elec 69KV D Line-SD 3.40-RADIO DRIVE SUB 69KV TAP LINE-Pennington SD"/>
  </r>
  <r>
    <s v="BH Power Inc."/>
    <x v="35"/>
    <s v="BHP General Plant - State Wide-SD"/>
    <n v="37086.340000000004"/>
    <n v="26572.819491026701"/>
    <x v="8"/>
    <s v="BHP Gen Plant Other-SD Tax District 0299"/>
  </r>
  <r>
    <s v="BH Power Inc."/>
    <x v="29"/>
    <s v="BHP Elec Gen-Neil Simpson II"/>
    <n v="105611.28"/>
    <n v="26607.902579908303"/>
    <x v="8"/>
    <s v="BHP Elec Gen-Steam-NEIL SIMPSON 2"/>
  </r>
  <r>
    <s v="BH Power Inc."/>
    <x v="21"/>
    <s v="BHP Electric Substations-WY"/>
    <n v="38284.36"/>
    <n v="26792.810690881503"/>
    <x v="8"/>
    <s v="BHP Elec Sub - WY 05 - UPTON METERING STATION (D)"/>
  </r>
  <r>
    <s v="BH Power Inc."/>
    <x v="28"/>
    <s v="BHP General Plant - Tower Sites-SD"/>
    <n v="57319.33"/>
    <n v="26832.3816043472"/>
    <x v="8"/>
    <s v="BHP Gen Plant Tower Sites-SD-Skyline Drive Communication Site"/>
  </r>
  <r>
    <s v="BH Power Inc."/>
    <x v="40"/>
    <s v="BHP Elec Gen-Prairie Gen-Cheyenne"/>
    <n v="403521.60000000003"/>
    <n v="27003.9889161598"/>
    <x v="8"/>
    <s v="BHP Elec Gen-Other-CPGS Combined Cycle"/>
  </r>
  <r>
    <s v="BH Power Inc."/>
    <x v="34"/>
    <s v="BHP Elec Gen-Wyodak Plant"/>
    <n v="114952.36"/>
    <n v="27069.530911129197"/>
    <x v="8"/>
    <s v="BHP Elec Gen-Steam-WYODAK 1 Joint Plant Unit 1"/>
  </r>
  <r>
    <s v="BH Power Inc."/>
    <x v="35"/>
    <s v="BHP General Plant - State Wide-SD"/>
    <n v="186417.37"/>
    <n v="27233.157910621303"/>
    <x v="8"/>
    <s v="BHP Gen Plant Other-SD Tax District 0150"/>
  </r>
  <r>
    <s v="BH Power Inc."/>
    <x v="52"/>
    <s v="BHP Elec Gen-Neil Simpson CT"/>
    <n v="169178.12"/>
    <n v="27340.204336063602"/>
    <x v="8"/>
    <s v="BHP Elec Gen-Other-Neil Simpson CT Unit 1"/>
  </r>
  <r>
    <s v="BH Power Inc."/>
    <x v="61"/>
    <s v="BHP Elec Gen-Ben French Diesel"/>
    <n v="209370.19"/>
    <n v="27614.853909882404"/>
    <x v="8"/>
    <s v="BHP Elec Gen-Other-Ben French Diesel Unit 1"/>
  </r>
  <r>
    <s v="BH Power Inc."/>
    <x v="52"/>
    <s v="BHP General Plant - State Wide-WY"/>
    <n v="92305.25"/>
    <n v="27703.159308875001"/>
    <x v="8"/>
    <s v="BHP Gen Plant Other-WY Tax District 0801"/>
  </r>
  <r>
    <s v="BH Power Inc."/>
    <x v="28"/>
    <s v="BHP General Plant - Tower Sites-SD"/>
    <n v="51074.47"/>
    <n v="27783.889175550801"/>
    <x v="8"/>
    <s v="BHP Gen Plant Tower Sites-SD-Hill City Communication Site"/>
  </r>
  <r>
    <s v="BH Power Inc."/>
    <x v="32"/>
    <s v="BHP Electric Transmission Lines-WY"/>
    <n v="55868.97"/>
    <n v="28189.378795279499"/>
    <x v="8"/>
    <s v="BHP Elec T Line-WY 1.05-WYODAK 230KV DC EXIT - 230KV"/>
  </r>
  <r>
    <s v="BH Power Inc."/>
    <x v="22"/>
    <s v="BHP Electric 69KV Distrib Lines-SD"/>
    <n v="112264.96000000001"/>
    <n v="29135.789396569598"/>
    <x v="8"/>
    <s v="BHP Elec 69KV D Line-SD 3.31-PLUMA-WHITEWOOD-Meade SD"/>
  </r>
  <r>
    <s v="BH Power Inc."/>
    <x v="34"/>
    <s v="BHP General Plant - State Wide-SD"/>
    <n v="69175.02"/>
    <n v="30168.3800087132"/>
    <x v="8"/>
    <s v="BHP Gen Plant Other-SD Tax District 0406"/>
  </r>
  <r>
    <s v="BH Power Inc."/>
    <x v="10"/>
    <s v="BHP Electric Distribution - Mass-SD"/>
    <n v="250867.45"/>
    <n v="30501.937587483"/>
    <x v="8"/>
    <s v="BHP Elec Distribution-SD-Fall River County"/>
  </r>
  <r>
    <s v="BH Power Inc."/>
    <x v="35"/>
    <s v="BHP General Plant - State Wide-SD"/>
    <n v="68211.63"/>
    <n v="30683.311563031701"/>
    <x v="8"/>
    <s v="BHP Gen Plant Other-SD Tax District 0406"/>
  </r>
  <r>
    <s v="BH Power Inc."/>
    <x v="32"/>
    <s v="BHP Electric Transmission Lines-WY"/>
    <n v="87346.52"/>
    <n v="31142.275375207599"/>
    <x v="8"/>
    <s v="BHP Elec T Line-WY 3.33-NSI-WYODAK TIE LINE - 69KV"/>
  </r>
  <r>
    <s v="BH Power Inc."/>
    <x v="13"/>
    <s v="BHP Electric Distribution - Mass-SD"/>
    <n v="415064.41000000003"/>
    <n v="31206.892998597799"/>
    <x v="8"/>
    <s v="BHP Elec Distribution-SD-Custer County"/>
  </r>
  <r>
    <s v="BH Power Inc."/>
    <x v="30"/>
    <s v="BHP Electric Substations-SD"/>
    <n v="163866.85"/>
    <n v="31655.029547473499"/>
    <x v="8"/>
    <s v="BHP Elec Sub - SD 103 - CLEVELAND STREET SUB (D)"/>
  </r>
  <r>
    <s v="BH Power Inc."/>
    <x v="22"/>
    <s v="BHP Electric 69KV Distrib Lines-SD"/>
    <n v="92774.97"/>
    <n v="31672.091172140401"/>
    <x v="8"/>
    <s v="BHP Elec 69KV D Line-SD 3.42-PIEDMONT SUB 69KV TAP LINE-Meade SD"/>
  </r>
  <r>
    <s v="BH Power Inc."/>
    <x v="61"/>
    <s v="BHP Elec Gen-Ben French CT"/>
    <n v="713048.11"/>
    <n v="31694.8078861631"/>
    <x v="8"/>
    <s v="BHP Elec Gen-Other-Ben French CT Common"/>
  </r>
  <r>
    <s v="BH Power Inc."/>
    <x v="21"/>
    <s v="BHP Electric Substations-SD"/>
    <n v="36494.89"/>
    <n v="31899.327382123498"/>
    <x v="8"/>
    <s v="BHP Elec Sub - SD 33 - MPI SUBSTATION (D)"/>
  </r>
  <r>
    <s v="BH Power Inc."/>
    <x v="60"/>
    <s v="BHP Elec Gen-Prairie Gen-Cheyenne"/>
    <n v="160379.73000000001"/>
    <n v="32075.647693702198"/>
    <x v="8"/>
    <s v="BHP Elec Gen-Other-CPGS Combined Cycle"/>
  </r>
  <r>
    <s v="BH Power Inc."/>
    <x v="32"/>
    <s v="BHP Electric Transmission Lines-WY"/>
    <n v="104200.59"/>
    <n v="32440.331000216102"/>
    <x v="8"/>
    <s v="BHP Elec T Line-WY 1.08-YELLOW CREEK-OSAGE - 230KV"/>
  </r>
  <r>
    <s v="BH Power Inc."/>
    <x v="55"/>
    <s v="BHP Electric 69KV Distrib Lines-SD"/>
    <n v="74440.850000000006"/>
    <n v="33181.569649732199"/>
    <x v="8"/>
    <s v="BHP Elec 69KV D Line-SD 3.39-TAP TO MALL SUB-Pennington SD"/>
  </r>
  <r>
    <s v="BH Power Inc."/>
    <x v="58"/>
    <s v="BHP Elec Gen-Prairie Gen-Cheyenne"/>
    <n v="86486.35"/>
    <n v="33358.0324031993"/>
    <x v="8"/>
    <s v="BHP Elec Gen-Prairie Gen-Cheyenne"/>
  </r>
  <r>
    <s v="BH Power Inc."/>
    <x v="27"/>
    <s v="BHP Elec Gen-Ben French CT"/>
    <n v="33828.67"/>
    <n v="33828.67"/>
    <x v="8"/>
    <s v="BHP Elec Gen-Other-Ben French CT Common"/>
  </r>
  <r>
    <s v="BH Power Inc."/>
    <x v="42"/>
    <s v="BHP General Plant - State Wide-SD"/>
    <n v="146023.83000000002"/>
    <n v="33926.716128780099"/>
    <x v="8"/>
    <s v="BHP Gen Plant Other-SD Tax District 0299"/>
  </r>
  <r>
    <s v="BH Power Inc."/>
    <x v="32"/>
    <s v="BHP Electric Transmission Lines-WY"/>
    <n v="239170.86000000002"/>
    <n v="34405.677719314197"/>
    <x v="8"/>
    <s v="BHP Elec T Line-WY 1.17-WINDSTAR-DAVE JOHNSTON - 230KV"/>
  </r>
  <r>
    <s v="BH Power Inc."/>
    <x v="52"/>
    <s v="BHP Elec Gen-WYGen 3"/>
    <n v="213210.93"/>
    <n v="34456.171949907897"/>
    <x v="8"/>
    <s v="BHP Elec Gen-Steam-WYGEN 3 Unit 1"/>
  </r>
  <r>
    <s v="BH Power Inc."/>
    <x v="22"/>
    <s v="BHP Electric 69KV Distrib Lines-SD"/>
    <n v="78957.73"/>
    <n v="34896.182357125697"/>
    <x v="8"/>
    <s v="BHP Elec 69KV D Line-SD 3.39-TAP TO MALL SUB-Pennington SD"/>
  </r>
  <r>
    <s v="BH Power Inc."/>
    <x v="63"/>
    <s v="BHP General Plant - State Wide-WY"/>
    <n v="148886.30000000002"/>
    <n v="34897.019153551999"/>
    <x v="8"/>
    <s v="BHP Gen Plant Other-WY Tax District 0799"/>
  </r>
  <r>
    <s v="BH Power Inc."/>
    <x v="61"/>
    <s v="BHP Elec Gen-Ben French Diesel"/>
    <n v="239549.77000000002"/>
    <n v="35746.378329679799"/>
    <x v="8"/>
    <s v="BHP Elec Gen-Other-Ben French Diesel Unit 5"/>
  </r>
  <r>
    <s v="BH Power Inc."/>
    <x v="23"/>
    <s v="BHP Electric Distribution - Mass-SD"/>
    <n v="312968.07"/>
    <n v="35799.247551715896"/>
    <x v="8"/>
    <s v="BHP Elec Distribution-SD-Fall River County"/>
  </r>
  <r>
    <s v="BH Power Inc."/>
    <x v="32"/>
    <s v="BHP Electric Transmission Lines-WY"/>
    <n v="256950.79"/>
    <n v="35821.291489399002"/>
    <x v="8"/>
    <s v="BHP Elec T Line-WY 1.13 DONKEY CREEK-WYODAK TIE LINE #2 230KV DC"/>
  </r>
  <r>
    <s v="BH Power Inc."/>
    <x v="55"/>
    <s v="BHP Electric 69KV Distrib Lines-SD"/>
    <n v="66200.62"/>
    <n v="36404.615419410402"/>
    <x v="8"/>
    <s v="BHP Elec 69KV D Line-SD 3.17-WEST HILL-HOT SPRINGS-Fall River SD"/>
  </r>
  <r>
    <s v="BH Power Inc."/>
    <x v="32"/>
    <s v="BHP Electric Transmission Lines-SD"/>
    <n v="117645.31"/>
    <n v="36626.0190755449"/>
    <x v="8"/>
    <s v="BHP Elec T Line-SD 1.08-YELLOW CREEK-OSAGE - 230KV"/>
  </r>
  <r>
    <s v="BH Power Inc."/>
    <x v="29"/>
    <s v="BHP Elec Gen-Prairie Gen-Cheyenne"/>
    <n v="93598.67"/>
    <n v="37019.858406056999"/>
    <x v="8"/>
    <s v="BHP Elec Gen-Other-CPGS Common"/>
  </r>
  <r>
    <s v="BH Power Inc."/>
    <x v="23"/>
    <s v="BHP Electric Distribution - Mass-SD"/>
    <n v="282930.95"/>
    <n v="37448.940516603405"/>
    <x v="8"/>
    <s v="BHP Elec Distribution-SD-Butte County"/>
  </r>
  <r>
    <s v="BH Power Inc."/>
    <x v="47"/>
    <s v="BHP Electric Substations-SD"/>
    <n v="41081.950000000004"/>
    <n v="37637.8640758533"/>
    <x v="8"/>
    <s v="BHP Elec Sub - SD 15 - LOOKOUT 230/69KV SUB (T)"/>
  </r>
  <r>
    <s v="BH Power Inc."/>
    <x v="63"/>
    <s v="BHP General Plant - State Wide-SD"/>
    <n v="160765.08000000002"/>
    <n v="37681.251236563199"/>
    <x v="8"/>
    <s v="BHP Gen Plant Other-SD Tax District 0398"/>
  </r>
  <r>
    <s v="BH Power Inc."/>
    <x v="29"/>
    <s v="BHP General Plant-Land/Buildings-SD"/>
    <n v="74274.400000000009"/>
    <n v="38840.701940722705"/>
    <x v="8"/>
    <s v="BHP Gen Plant Land/Buildings-SD-Sturgis Service/Distribution Center"/>
  </r>
  <r>
    <s v="BH Power Inc."/>
    <x v="52"/>
    <s v="BHP General Plant-Land/Buildings-WY"/>
    <n v="89198.31"/>
    <n v="39126.389122017594"/>
    <x v="8"/>
    <s v="BHP Gen Plant Land/Buildings-WY-Ns Complex General Plant Assets"/>
  </r>
  <r>
    <s v="BH Power Inc."/>
    <x v="10"/>
    <s v="BHP Electric Distribution - Mass-SD"/>
    <n v="380764.38"/>
    <n v="39636.381819064198"/>
    <x v="8"/>
    <s v="BHP Elec Distribution-SD-Custer County"/>
  </r>
  <r>
    <s v="BH Power Inc."/>
    <x v="52"/>
    <s v="BHP Elec Gen-Lange CT"/>
    <n v="247404.5"/>
    <n v="39982.059049135001"/>
    <x v="8"/>
    <s v="BHP Elec Gen-Other-Lange CT Unit 1"/>
  </r>
  <r>
    <s v="BH Power Inc."/>
    <x v="41"/>
    <s v="BHP Elec Gen-Neil Simpson CT"/>
    <n v="77650.67"/>
    <n v="40547.270252054404"/>
    <x v="8"/>
    <s v="BHP Elec Gen-Other-Neil Simpson CT Unit 1"/>
  </r>
  <r>
    <s v="BH Power Inc."/>
    <x v="11"/>
    <s v="BHP Electric Substations-WY"/>
    <n v="112152.57"/>
    <n v="40631.640673197297"/>
    <x v="8"/>
    <s v="BHP Elec Sub - WY 90 - HUGHES 230KV SUB (PRECORP) (T)"/>
  </r>
  <r>
    <s v="BH Power Inc."/>
    <x v="62"/>
    <s v="BHP Elec Gen-WYGen 3"/>
    <n v="702294.89"/>
    <n v="40688.847356841507"/>
    <x v="8"/>
    <s v="BHP Elec Gen-Steam-WYGEN 3 Unit 1"/>
  </r>
  <r>
    <s v="BH Power Inc."/>
    <x v="30"/>
    <s v="BHP Electric Substations-SD"/>
    <n v="91449.47"/>
    <n v="42464.218837185297"/>
    <x v="8"/>
    <s v="BHP Elec Sub - SD 14 - KIRK SWITCH STATION (D)"/>
  </r>
  <r>
    <s v="BH Power Inc."/>
    <x v="52"/>
    <s v="BHP Elec Gen-Ben French CT"/>
    <n v="264731.56"/>
    <n v="42782.216427306797"/>
    <x v="8"/>
    <s v="BHP Elec Gen-Other-Ben French CT Common"/>
  </r>
  <r>
    <s v="BH Power Inc."/>
    <x v="39"/>
    <s v="BHP Elec Gen-Ben French CT"/>
    <n v="158591.06"/>
    <n v="43382.4987744643"/>
    <x v="8"/>
    <s v="BHP Elec Gen-Other-Ben French CT Unit 1"/>
  </r>
  <r>
    <s v="BH Power Inc."/>
    <x v="39"/>
    <s v="BHP Elec Gen-Ben French CT"/>
    <n v="158591.06"/>
    <n v="43382.4987744643"/>
    <x v="8"/>
    <s v="BHP Elec Gen-Other-Ben French CT Unit 2"/>
  </r>
  <r>
    <s v="BH Power Inc."/>
    <x v="21"/>
    <s v="BHP Electric Substations-WY"/>
    <n v="53311.56"/>
    <n v="43531.940590786806"/>
    <x v="8"/>
    <s v="BHP Elec Sub - WY 06 - GILLETTE METERING STATION (D)"/>
  </r>
  <r>
    <s v="BH Power Inc."/>
    <x v="22"/>
    <s v="BHP Electric 69KV Distrib Lines-SD"/>
    <n v="311917.56"/>
    <n v="44061.954878642406"/>
    <x v="8"/>
    <s v="BHP Elec 69KV D Line-SD 3.15-CUSTER-WEST HILL-Fall River SD"/>
  </r>
  <r>
    <s v="BH Power Inc."/>
    <x v="10"/>
    <s v="BHP Electric Distribution - Mass-SD"/>
    <n v="244645.28"/>
    <n v="44299.146350671603"/>
    <x v="8"/>
    <s v="BHP Elec Distribution-SD-Butte County"/>
  </r>
  <r>
    <s v="BH Power Inc."/>
    <x v="33"/>
    <s v="BHP Electric Distribution - Mass-SD"/>
    <n v="80439.62"/>
    <n v="44557.740530018295"/>
    <x v="8"/>
    <s v="BHP Elec Distribution-SD-Custer County"/>
  </r>
  <r>
    <s v="BH Power Inc."/>
    <x v="30"/>
    <s v="BHP Electric Substations-SD"/>
    <n v="299579.41000000003"/>
    <n v="45244.870146097703"/>
    <x v="8"/>
    <s v="BHP Elec Sub - SD 106 - EAST MEADE SUB (D)"/>
  </r>
  <r>
    <s v="BH Power Inc."/>
    <x v="21"/>
    <s v="BHP Electric Substations-WY"/>
    <n v="90816.77"/>
    <n v="46056.126714038801"/>
    <x v="8"/>
    <s v="BHP Elec Sub - WY 23 - NSII PLANT (D)"/>
  </r>
  <r>
    <s v="BH Power Inc."/>
    <x v="40"/>
    <s v="BHP Elec Gen-Corriedale Wind Farm"/>
    <n v="3115217.94"/>
    <n v="46728.269099999998"/>
    <x v="8"/>
    <s v="BHP Elec Gen-Corriedale Wind Farm"/>
  </r>
  <r>
    <s v="BH Power Inc."/>
    <x v="44"/>
    <s v="BHP Electric Transmission Lines-WY"/>
    <n v="231592.32000000001"/>
    <n v="47265.268986316805"/>
    <x v="8"/>
    <s v="BHP Elec T Line-WY 1.30 WYGEN 2, WYGEN 3 TO DONKEY CREEK DC"/>
  </r>
  <r>
    <s v="BH Power Inc."/>
    <x v="21"/>
    <s v="BHP Electric Substations-SD"/>
    <n v="143527.73000000001"/>
    <n v="47883.0716253516"/>
    <x v="8"/>
    <s v="BHP Elec Sub - SD 95 - SPEARFISH HYDRO SUB (D)"/>
  </r>
  <r>
    <s v="BH Power Inc."/>
    <x v="21"/>
    <s v="BHP Electric Substations-SD"/>
    <n v="515645.97000000003"/>
    <n v="48130.095765137405"/>
    <x v="8"/>
    <s v="BHP Elec Sub - SD 112 - EDGEMONT CITY SUB (D)"/>
  </r>
  <r>
    <s v="BH Power Inc."/>
    <x v="32"/>
    <s v="BHP Electric Transmission Lines-SD"/>
    <n v="232137.30000000002"/>
    <n v="48346.355670632998"/>
    <x v="8"/>
    <s v="BHP Elec T Line-SD 1.10-DC TIE WEST 230KV LINE - 230KV"/>
  </r>
  <r>
    <s v="BH Power Inc."/>
    <x v="69"/>
    <s v="BHP Elec Gen-Corriedale Wind Farm"/>
    <n v="3224839.34"/>
    <n v="48372.557851606602"/>
    <x v="8"/>
    <s v="BHP Elec Gen-Corriedale Wind Farm"/>
  </r>
  <r>
    <s v="BH Power Inc."/>
    <x v="30"/>
    <s v="BHP Electric Substations-SD"/>
    <n v="227727.25"/>
    <n v="48790.328753432499"/>
    <x v="8"/>
    <s v="BHP Elec Sub - SD 98 - MINNEKAHTA 69KV SUB (D)"/>
  </r>
  <r>
    <s v="BH Power Inc."/>
    <x v="22"/>
    <s v="BHP Electric 69KV Distrib Lines-SD"/>
    <n v="404357.88"/>
    <n v="49149.955059464402"/>
    <x v="8"/>
    <s v="BHP Elec 69KV D Line-SD 3.07-YELLOW CREEK-SUNDANCE HILL #1-Butte SD"/>
  </r>
  <r>
    <s v="BH Power Inc."/>
    <x v="31"/>
    <s v="BHP Elec Gen-Neil Simpson II"/>
    <n v="125317.6"/>
    <n v="49454.841017566003"/>
    <x v="8"/>
    <s v="BHP Elec Gen-Steam-NEIL SIMPSON 2"/>
  </r>
  <r>
    <s v="BH Power Inc."/>
    <x v="39"/>
    <s v="BHP Elec Gen-Ben French CT"/>
    <n v="193531.79"/>
    <n v="49692.592826313303"/>
    <x v="8"/>
    <s v="BHP Elec Gen-Other-Ben French CT Unit 4"/>
  </r>
  <r>
    <s v="BH Power Inc."/>
    <x v="35"/>
    <s v="BHP General Plant - State Wide-SD"/>
    <n v="315365.74"/>
    <n v="50003.871903054103"/>
    <x v="8"/>
    <s v="BHP Gen Plant Other-SD Tax District 0699"/>
  </r>
  <r>
    <s v="BH Power Inc."/>
    <x v="47"/>
    <s v="BHP Electric Substations-SD"/>
    <n v="198882.7"/>
    <n v="50120.830970054005"/>
    <x v="8"/>
    <s v="BHP Elec Sub - SD 97 - MINNEKAHTA 230KV SUB (T)"/>
  </r>
  <r>
    <s v="BH Power Inc."/>
    <x v="31"/>
    <s v="BHP General Plant - State Wide-SD"/>
    <n v="103533.04000000001"/>
    <n v="50665.797551364703"/>
    <x v="8"/>
    <s v="BHP Gen Plant Other-SD Tax District 0299"/>
  </r>
  <r>
    <s v="BH Power Inc."/>
    <x v="33"/>
    <s v="BHP Electric Distribution - Mass-WY"/>
    <n v="125936"/>
    <n v="51061.019958581899"/>
    <x v="8"/>
    <s v="BHP Elec Distribution-WY-Weston County"/>
  </r>
  <r>
    <s v="BH Power Inc."/>
    <x v="63"/>
    <s v="BHP Electric Distribution - Mass-SD"/>
    <n v="303862.8"/>
    <n v="51345.730158132006"/>
    <x v="8"/>
    <s v="BHP Elec Distribution-SD-Pennington County"/>
  </r>
  <r>
    <s v="BH Power Inc."/>
    <x v="55"/>
    <s v="BHP Electric 69KV Distrib Lines-SD"/>
    <n v="187201.14"/>
    <n v="51902.077668420003"/>
    <x v="8"/>
    <s v="BHP Elec 69KV D Line-SD 3.10-STURGIS-LANGE-Pennington SD"/>
  </r>
  <r>
    <s v="BH Power Inc."/>
    <x v="27"/>
    <s v="BHP Elec Gen-Prairie Gen-Cheyenne"/>
    <n v="52345.3"/>
    <n v="52345.3"/>
    <x v="8"/>
    <s v="BHP Elec Gen-Other-CPGS Common"/>
  </r>
  <r>
    <s v="BH Power Inc."/>
    <x v="33"/>
    <s v="BHP Electric Distribution - Mass-SD"/>
    <n v="76163.89"/>
    <n v="53118.174261775399"/>
    <x v="8"/>
    <s v="BHP Elec Distribution-SD-Fall River County"/>
  </r>
  <r>
    <s v="BH Power Inc."/>
    <x v="61"/>
    <s v="BHP Elec Gen-Ben French Diesel"/>
    <n v="441319.03"/>
    <n v="53207.701413663803"/>
    <x v="8"/>
    <s v="BHP Elec Gen-Other-Ben French Diesel Unit 2"/>
  </r>
  <r>
    <s v="BH Power Inc."/>
    <x v="36"/>
    <s v="BHP General Plant - State Wide-SD"/>
    <n v="116616.13"/>
    <n v="53385.350568666196"/>
    <x v="8"/>
    <s v="BHP Gen Plant Other-SD Tax District 0199"/>
  </r>
  <r>
    <s v="BH Power Inc."/>
    <x v="60"/>
    <s v="BHP Elec Gen-Ben French CT"/>
    <n v="132922.79999999999"/>
    <n v="53841.223901465404"/>
    <x v="8"/>
    <s v="BHP Elec Gen-Other-Ben French CT Unit 1"/>
  </r>
  <r>
    <s v="BH Power Inc."/>
    <x v="39"/>
    <s v="BHP Elec Gen-Ben French CT"/>
    <n v="198503.36000000002"/>
    <n v="54338.726158593403"/>
    <x v="8"/>
    <s v="BHP Elec Gen-Other-Ben French CT Unit 3"/>
  </r>
  <r>
    <s v="BH Power Inc."/>
    <x v="24"/>
    <s v="BHP Electric Transmission Lines-NE"/>
    <n v="49575.86"/>
    <n v="54405.490209581396"/>
    <x v="8"/>
    <s v="BHP Elec T Line-NE 1.04-WEST HILL-STEGALL - 230KV"/>
  </r>
  <r>
    <s v="BH Power Inc."/>
    <x v="28"/>
    <s v="BHP General Plant - Tower Sites-WY"/>
    <n v="108503.6"/>
    <n v="55500.185999727997"/>
    <x v="8"/>
    <s v="BHP Gen Plant Tower Sites-WY-Tank Hill Communication Site"/>
  </r>
  <r>
    <s v="BH Power Inc."/>
    <x v="22"/>
    <s v="BHP Electric 69KV Distrib Lines-SD"/>
    <n v="275504.59000000003"/>
    <n v="55756.598180576002"/>
    <x v="8"/>
    <s v="BHP Elec 69KV D Line-SD 3.10-STURGIS-LANGE-Pennington SD"/>
  </r>
  <r>
    <s v="BH Power Inc."/>
    <x v="44"/>
    <s v="BHP Electric Transmission Lines-WY"/>
    <n v="90513.5"/>
    <n v="56697.885112979005"/>
    <x v="8"/>
    <s v="BHP Elec T Line-WY 3.33-NSI-WYODAK TIE LINE - 69KV"/>
  </r>
  <r>
    <s v="BH Power Inc."/>
    <x v="21"/>
    <s v="BHP Electric Substations-SD"/>
    <n v="2172759.66"/>
    <n v="56785.138896889803"/>
    <x v="8"/>
    <s v="BHP Elec Sub - SD 27 - ANAMOSA SUB (D)"/>
  </r>
  <r>
    <s v="BH Power Inc."/>
    <x v="37"/>
    <s v="BHP Electric Distribution - Mass-WY"/>
    <n v="166802.23000000001"/>
    <n v="58717.125456202106"/>
    <x v="8"/>
    <s v="BHP Elec Distribution-WY-Weston County"/>
  </r>
  <r>
    <s v="BH Power Inc."/>
    <x v="51"/>
    <s v="BHP General Plant - State Wide-WY"/>
    <n v="59291.55"/>
    <n v="59291.55"/>
    <x v="8"/>
    <s v="BHP Gen Plant Other-WY Tax District 0801"/>
  </r>
  <r>
    <s v="BH Power Inc."/>
    <x v="22"/>
    <s v="BHP Electric 69KV Distrib Lines-SD"/>
    <n v="121101.27"/>
    <n v="60073.248949609195"/>
    <x v="8"/>
    <s v="BHP Elec 69KV D Line-SD 3.35-TAP TO 44TH ST. SUB-Pennington SD"/>
  </r>
  <r>
    <s v="BH Power Inc."/>
    <x v="55"/>
    <s v="BHP Electric Distribution - Mass-WY"/>
    <n v="75008.44"/>
    <n v="60397.150611892503"/>
    <x v="8"/>
    <s v="BHP Elec Distribution-WY-Crook County"/>
  </r>
  <r>
    <s v="BH Power Inc."/>
    <x v="21"/>
    <s v="BHP Electric Substations-WY"/>
    <n v="85866.26"/>
    <n v="61590.684852118298"/>
    <x v="8"/>
    <s v="BHP Elec Sub - WY 09 - OSAGE 12.47KV SUB (D)"/>
  </r>
  <r>
    <s v="BH Power Inc."/>
    <x v="21"/>
    <s v="BHP Electric Substations-SD"/>
    <n v="91644.72"/>
    <n v="62171.621483653405"/>
    <x v="8"/>
    <s v="BHP Elec Sub - SD 60 - NEWELL SUB (D)"/>
  </r>
  <r>
    <s v="BH Power Inc."/>
    <x v="28"/>
    <s v="BHP General Plant - Tower Sites-SD"/>
    <n v="123617.29000000001"/>
    <n v="64108.685302389204"/>
    <x v="8"/>
    <s v="BHP Gen Plant Tower Sites-SD-Gull Hill Communication Site"/>
  </r>
  <r>
    <s v="BH Power Inc."/>
    <x v="21"/>
    <s v="BHP Electric Substations-SD"/>
    <n v="80371.8"/>
    <n v="64396.469057713199"/>
    <x v="8"/>
    <s v="BHP Elec Sub - SD 58 - AMERICAN COLLOID SUB (D)"/>
  </r>
  <r>
    <s v="BH Power Inc."/>
    <x v="28"/>
    <s v="BHP General Plant - Tower Sites-WY"/>
    <n v="133649.38"/>
    <n v="64460.905942869802"/>
    <x v="8"/>
    <s v="BHP Gen Plant Tower Sites-WY-Warren Peak Communication Site"/>
  </r>
  <r>
    <s v="BH Power Inc."/>
    <x v="22"/>
    <s v="BHP Electric Distribution - Mass-WY"/>
    <n v="371421.07"/>
    <n v="65153.277707159003"/>
    <x v="8"/>
    <s v="BHP Elec Distribution-WY-Campbell County"/>
  </r>
  <r>
    <s v="BH Power Inc."/>
    <x v="21"/>
    <s v="BHP Electric Substations-SD"/>
    <n v="90794.13"/>
    <n v="65424.460525697701"/>
    <x v="8"/>
    <s v="BHP Elec Sub - SD 56 - RICHMOND HILL/ST JOE MINE SUB (D)"/>
  </r>
  <r>
    <s v="BH Power Inc."/>
    <x v="13"/>
    <s v="BHP Electric Distribution - Mass-SD"/>
    <n v="936772.41"/>
    <n v="66127.5161444275"/>
    <x v="8"/>
    <s v="BHP Elec Distribution-SD-Pennington County"/>
  </r>
  <r>
    <s v="BH Power Inc."/>
    <x v="31"/>
    <s v="BHP General Plant - State Wide-SD"/>
    <n v="159058.32"/>
    <n v="67027.269901301188"/>
    <x v="8"/>
    <s v="BHP Gen Plant Other-SD Tax District 0298"/>
  </r>
  <r>
    <s v="BH Power Inc."/>
    <x v="52"/>
    <s v="BHP General Plant - State Wide-SD"/>
    <n v="139963.45000000001"/>
    <n v="67215.569919437199"/>
    <x v="8"/>
    <s v="BHP Gen Plant Other-SD Tax District 0199"/>
  </r>
  <r>
    <s v="BH Power Inc."/>
    <x v="47"/>
    <s v="BHP Electric Substations-SD"/>
    <n v="72022.13"/>
    <n v="67397.314029598201"/>
    <x v="8"/>
    <s v="BHP Elec Sub - SD 01 - RC 230/69KV LANGE SUB (T)"/>
  </r>
  <r>
    <s v="BH Power Inc."/>
    <x v="44"/>
    <s v="BHP Electric Transmission Lines-SD"/>
    <n v="155813.29"/>
    <n v="68820.1577155821"/>
    <x v="8"/>
    <s v="BHP Elec T Line-SD 1.08-YELLOW CREEK-OSAGE - 230KV"/>
  </r>
  <r>
    <s v="BH Power Inc."/>
    <x v="55"/>
    <s v="BHP Electric 69KV Distrib Lines-SD"/>
    <n v="274241.03999999998"/>
    <n v="69433.877844924093"/>
    <x v="8"/>
    <s v="BHP Elec 69KV D Line-SD 3.46-MINNEKAHTA-EDGEMONT-Fall River SD"/>
  </r>
  <r>
    <s v="BH Power Inc."/>
    <x v="35"/>
    <s v="BHP General Plant - State Wide-SD"/>
    <n v="284660.61"/>
    <n v="69991.889401462409"/>
    <x v="8"/>
    <s v="BHP Gen Plant Other-SD Tax District 0599"/>
  </r>
  <r>
    <s v="BH Power Inc."/>
    <x v="47"/>
    <s v="BHP Electric Substations-SD"/>
    <n v="137259.38"/>
    <n v="70936.712274978403"/>
    <x v="8"/>
    <s v="BHP Elec Sub - SD 21 - WEST HILL 230/69KV SUB (T)"/>
  </r>
  <r>
    <s v="BH Power Inc."/>
    <x v="31"/>
    <s v="BHP Elec Gen-Wyodak Plant"/>
    <n v="209246.42"/>
    <n v="71668.493969016912"/>
    <x v="8"/>
    <s v="BHP Elec Gen-Steam-WYODAK 1 Joint Plant Unit 1"/>
  </r>
  <r>
    <s v="BH Power Inc."/>
    <x v="58"/>
    <s v="BHP General Plant - State Wide-SD"/>
    <n v="140985.58000000002"/>
    <n v="71765.886967688406"/>
    <x v="8"/>
    <s v="BHP Gen Plant Other-SD Tax District 0406"/>
  </r>
  <r>
    <s v="BH Power Inc."/>
    <x v="53"/>
    <s v="BHP General Plant-Land/Buildings-SD"/>
    <n v="168018.57"/>
    <n v="72372.143238528501"/>
    <x v="8"/>
    <s v="BHP Gen Plant Land/Buildings-SD-Custer Warehouse"/>
  </r>
  <r>
    <s v="BH Power Inc."/>
    <x v="21"/>
    <s v="BHP Electric Substations-SD"/>
    <n v="140846.62"/>
    <n v="73094.768968532997"/>
    <x v="8"/>
    <s v="BHP Elec Sub - SD 80 - KIRK #4 RUSHMORE BUYOUT (D)"/>
  </r>
  <r>
    <s v="BH Power Inc."/>
    <x v="44"/>
    <s v="BHP Electric Transmission Lines-WY"/>
    <n v="188179.42"/>
    <n v="74042.272720014211"/>
    <x v="8"/>
    <s v="BHP Elec T Line-WY 1.08-YELLOW CREEK-OSAGE - 230KV"/>
  </r>
  <r>
    <s v="BH Power Inc."/>
    <x v="12"/>
    <s v="BHP Electric Distribution - Mass-WY"/>
    <n v="138650.28"/>
    <n v="76348.685219748004"/>
    <x v="8"/>
    <s v="BHP Elec Distribution-WY-Crook County"/>
  </r>
  <r>
    <s v="BH Power Inc."/>
    <x v="10"/>
    <s v="BHP Electric Distribution - Mass-SD"/>
    <n v="630830.06000000006"/>
    <n v="76558.669609139906"/>
    <x v="8"/>
    <s v="BHP Elec Distribution-SD-Meade County"/>
  </r>
  <r>
    <s v="BH Power Inc."/>
    <x v="23"/>
    <s v="BHP Electric Distribution - Mass-SD"/>
    <n v="977820.87"/>
    <n v="76574.974504965503"/>
    <x v="8"/>
    <s v="BHP Elec Distribution-SD-Custer County"/>
  </r>
  <r>
    <s v="BH Power Inc."/>
    <x v="22"/>
    <s v="BHP Electric 69KV Distrib Lines-SD"/>
    <n v="75888.89"/>
    <n v="77040.961753192809"/>
    <x v="8"/>
    <s v="BHP Elec 69KV D Line-SD 3.18-SUNDANCE HILL-BELLE CREEK-Butte SD"/>
  </r>
  <r>
    <s v="BH Power Inc."/>
    <x v="56"/>
    <s v="BHP Elec Gen-Neil Simpson II"/>
    <n v="864614.3"/>
    <n v="77349.210860589999"/>
    <x v="8"/>
    <s v="BHP Elec Gen-Steam-NEIL SIMPSON 2"/>
  </r>
  <r>
    <s v="BH Power Inc."/>
    <x v="49"/>
    <s v="BHP General Plant - State Wide-SD"/>
    <n v="455944.26"/>
    <n v="77594.953204838297"/>
    <x v="8"/>
    <s v="BHP Gen Plant Other-SD Tax District 0599"/>
  </r>
  <r>
    <s v="BH Power Inc."/>
    <x v="53"/>
    <s v="BHP General Plant-Land/Buildings-SD"/>
    <n v="1666356.71"/>
    <n v="78182.490718256202"/>
    <x v="8"/>
    <s v="BHP Gen Plant Land/Buildings-SD-Spearfish Office"/>
  </r>
  <r>
    <s v="BH Power Inc."/>
    <x v="55"/>
    <s v="BHP Electric 69KV Distrib Lines-SD"/>
    <n v="101429.58"/>
    <n v="80676.883044248403"/>
    <x v="8"/>
    <s v="BHP Elec 69KV D Line-SD 3.25-YELLOW CREEK-KIRK (WEST TIE)-Lawrence SD"/>
  </r>
  <r>
    <s v="BH Power Inc."/>
    <x v="21"/>
    <s v="BHP Electric Substations-SD"/>
    <n v="1660745.4100000001"/>
    <n v="84380.840113737097"/>
    <x v="8"/>
    <s v="BHP Elec Sub - SD 36 - PLEASANT VALLEY SUB (D)"/>
  </r>
  <r>
    <s v="BH Power Inc."/>
    <x v="21"/>
    <s v="BHP Electric Substations-SD"/>
    <n v="3283410.26"/>
    <n v="85812.025647407805"/>
    <x v="8"/>
    <s v="BHP Elec Sub - SD 108 - RED ROCK SUB (D)"/>
  </r>
  <r>
    <s v="BH Power Inc."/>
    <x v="44"/>
    <s v="BHP Electric Transmission Lines-SD"/>
    <n v="4067695.18"/>
    <n v="86734.04062982701"/>
    <x v="8"/>
    <s v="BHP Elec T Line-SD 1.19-TAP OFF LANGE-WEST HILL TO NEW SUB- 230KV"/>
  </r>
  <r>
    <s v="BH Power Inc."/>
    <x v="58"/>
    <s v="BHP Elec Gen-Neil Simpson II"/>
    <n v="508529.32"/>
    <n v="87724.6417933107"/>
    <x v="8"/>
    <s v="BHP Elec Gen-Steam-NEIL SIMPSON 2"/>
  </r>
  <r>
    <s v="BH Power Inc."/>
    <x v="52"/>
    <s v="BHP General Plant-Land/Buildings-SD"/>
    <n v="303978.56"/>
    <n v="88059.187170962003"/>
    <x v="8"/>
    <s v="BHP Gen Plant Land/Buildings-SD-Rapid City Service Center"/>
  </r>
  <r>
    <s v="BH Power Inc."/>
    <x v="34"/>
    <s v="BHP General Plant - State Wide-SD"/>
    <n v="205226.62"/>
    <n v="90275.001960889495"/>
    <x v="8"/>
    <s v="BHP Gen Plant Other-SD Tax District 0599"/>
  </r>
  <r>
    <s v="BH Power Inc."/>
    <x v="22"/>
    <s v="BHP Electric 69KV Distrib Lines-WY"/>
    <n v="506338.23000000004"/>
    <n v="91363.032454761793"/>
    <x v="8"/>
    <s v="BHP Elec 69KV D Line-WY 3.19-OSAGE-NEWCASTLE SOUTH-Weston  WY"/>
  </r>
  <r>
    <s v="BH Power Inc."/>
    <x v="22"/>
    <s v="BHP Electric 69KV Distrib Lines-SD"/>
    <n v="250800.57"/>
    <n v="92507.213846698301"/>
    <x v="8"/>
    <s v="BHP Elec 69KV D Line-SD 3.27-YELLOW CREEK-KIRK (EAST TIE)-Lawrence SD"/>
  </r>
  <r>
    <s v="BH Power Inc."/>
    <x v="21"/>
    <s v="BHP Electric Substations-WY"/>
    <n v="149942.34"/>
    <n v="93222.934106012501"/>
    <x v="8"/>
    <s v="BHP Elec Sub - WY 13 - UPTON CITY SUB (D)"/>
  </r>
  <r>
    <s v="BH Power Inc."/>
    <x v="21"/>
    <s v="BHP Electric Substations-SD"/>
    <n v="174821.73"/>
    <n v="93837.641407391493"/>
    <x v="8"/>
    <s v="BHP Elec Sub - SD 08 - RC COMBUSTION TURBINE (D)"/>
  </r>
  <r>
    <s v="BH Power Inc."/>
    <x v="22"/>
    <s v="BHP Electric 69KV Distrib Lines-SD"/>
    <n v="177772.65"/>
    <n v="94721.455869426893"/>
    <x v="8"/>
    <s v="BHP Elec 69KV D Line-SD 3.29-YELLOW CREEK-PACTOLA TIE (DC)-Lawrence SD"/>
  </r>
  <r>
    <s v="BH Power Inc."/>
    <x v="28"/>
    <s v="BHP General Plant - State Wide-WY"/>
    <n v="161113.22"/>
    <n v="94928.313618182205"/>
    <x v="8"/>
    <s v="BHP Gen Plant Other-WY Tax District 0799"/>
  </r>
  <r>
    <s v="BH Power Inc."/>
    <x v="53"/>
    <s v="BHP General Plant-Land/Buildings-WY"/>
    <n v="154500.43"/>
    <n v="95070.4324434109"/>
    <x v="8"/>
    <s v="BHP Gen Plant Land/Buildings-WY-Newcastle Office"/>
  </r>
  <r>
    <s v="BH Power Inc."/>
    <x v="37"/>
    <s v="BHP Electric Distribution - Mass-SD"/>
    <n v="216291.44"/>
    <n v="97244.651294631709"/>
    <x v="8"/>
    <s v="BHP Elec Distribution-SD-Custer County"/>
  </r>
  <r>
    <s v="BH Power Inc."/>
    <x v="33"/>
    <s v="BHP Electric Distribution - Mass-SD"/>
    <n v="185689.62"/>
    <n v="97590.551523541697"/>
    <x v="8"/>
    <s v="BHP Elec Distribution-SD-Butte County"/>
  </r>
  <r>
    <s v="BH Power Inc."/>
    <x v="55"/>
    <s v="BHP Electric 69KV Distrib Lines-SD"/>
    <n v="580555.5"/>
    <n v="97631.937157230001"/>
    <x v="8"/>
    <s v="BHP Elec 69KV D Line-SD 3.07-YELLOW CREEK-SUNDANCE HILL #1-Butte SD"/>
  </r>
  <r>
    <s v="BH Power Inc."/>
    <x v="21"/>
    <s v="BHP Electric Substations-SD"/>
    <n v="406947.53"/>
    <n v="98392.617174066007"/>
    <x v="8"/>
    <s v="BHP Elec Sub - SD 55 - WINDY FLATS SUB (D)"/>
  </r>
  <r>
    <s v="BH Power Inc."/>
    <x v="22"/>
    <s v="BHP Electric 69KV Distrib Lines-SD"/>
    <n v="272582.28000000003"/>
    <n v="100434.3169080169"/>
    <x v="8"/>
    <s v="BHP Elec 69KV D Line-SD 3.25-YELLOW CREEK-KIRK (WEST TIE)-Lawrence SD"/>
  </r>
  <r>
    <s v="BH Power Inc."/>
    <x v="52"/>
    <s v="BHP Elec Gen-Prairie Gen-Cheyenne"/>
    <n v="573378.21"/>
    <n v="100733.4539692377"/>
    <x v="8"/>
    <s v="BHP Elec Gen-Other-CPGS Common"/>
  </r>
  <r>
    <s v="BH Power Inc."/>
    <x v="55"/>
    <s v="BHP Electric 69KV Distrib Lines-SD"/>
    <n v="288008.08"/>
    <n v="100939.3968516876"/>
    <x v="8"/>
    <s v="BHP Elec 69KV D Line-SD 3.31-PLUMA-WHITEWOOD-Meade SD"/>
  </r>
  <r>
    <s v="BH Power Inc."/>
    <x v="11"/>
    <s v="BHP Electric Substations-SD"/>
    <n v="3648337.75"/>
    <n v="102525.14964997"/>
    <x v="8"/>
    <s v="BHP Elec Sub - SD 109 - WEST RAPID CITY SUB-230/69KV  (T)"/>
  </r>
  <r>
    <s v="BH Power Inc."/>
    <x v="21"/>
    <s v="BHP Electric Substations-MT"/>
    <n v="60236.6"/>
    <n v="102658.59360542899"/>
    <x v="8"/>
    <s v="BHP Elec Sub - MT 01 - BUTTE PUMPING STATION (aka Butte Pipelin Sub) (D)"/>
  </r>
  <r>
    <s v="BH Power Inc."/>
    <x v="21"/>
    <s v="BHP Electric Substations-SD"/>
    <n v="307356.28000000003"/>
    <n v="103199.4312010236"/>
    <x v="8"/>
    <s v="BHP Elec Sub - SD 23 - EDGEMONT 69KV RIVER SUB (D)"/>
  </r>
  <r>
    <s v="BH Power Inc."/>
    <x v="21"/>
    <s v="BHP Electric Substations-SD"/>
    <n v="379183.59"/>
    <n v="103346.90076461311"/>
    <x v="8"/>
    <s v="BHP Elec Sub - SD 100 - Pete Lien Sub (D)"/>
  </r>
  <r>
    <s v="BH Power Inc."/>
    <x v="21"/>
    <s v="BHP Electric Substations-WY"/>
    <n v="167614.82"/>
    <n v="105760.668861349"/>
    <x v="8"/>
    <s v="BHP Elec Sub - WY 18 - NSSII 69KV LINE METERING (D)"/>
  </r>
  <r>
    <s v="BH Power Inc."/>
    <x v="55"/>
    <s v="BHP Electric Distribution - Mass-WY"/>
    <n v="215971.28"/>
    <n v="106558.3465848201"/>
    <x v="8"/>
    <s v="BHP Elec Distribution-WY-Campbell County"/>
  </r>
  <r>
    <s v="BH Power Inc."/>
    <x v="22"/>
    <s v="BHP Electric 69KV Distrib Lines-SD"/>
    <n v="163446.59"/>
    <n v="107236.0209369295"/>
    <x v="8"/>
    <s v="BHP Elec 69KV D Line-SD 3.08-KIRK-SUNDANCE HILL #2-Butte SD"/>
  </r>
  <r>
    <s v="BH Power Inc."/>
    <x v="58"/>
    <s v="BHP General Plant - State Wide-SD"/>
    <n v="226014.49"/>
    <n v="108292.699229162"/>
    <x v="8"/>
    <s v="BHP Gen Plant Other-SD Tax District 0599"/>
  </r>
  <r>
    <s v="BH Power Inc."/>
    <x v="44"/>
    <s v="BHP Electric Transmission Lines-WY"/>
    <n v="151867.95000000001"/>
    <n v="108711.917122887"/>
    <x v="8"/>
    <s v="BHP Elec T Line-WY 1.05-WYODAK 230KV DC EXIT - 230KV"/>
  </r>
  <r>
    <s v="BH Power Inc."/>
    <x v="37"/>
    <s v="BHP Electric Distribution - Mass-SD"/>
    <n v="230750.56"/>
    <n v="109421.0025052722"/>
    <x v="8"/>
    <s v="BHP Elec Distribution-SD-Fall River County"/>
  </r>
  <r>
    <s v="BH Power Inc."/>
    <x v="55"/>
    <s v="BHP Electric 69KV Distrib Lines-SD"/>
    <n v="73894.880000000005"/>
    <n v="109783.93519352791"/>
    <x v="8"/>
    <s v="BHP Elec 69KV D Line-SD 3.18-SUNDANCE HILL-BELLE CREEK-Butte SD"/>
  </r>
  <r>
    <s v="BH Power Inc."/>
    <x v="21"/>
    <s v="BHP Electric Substations-SD"/>
    <n v="4217956.63"/>
    <n v="110236.42306374889"/>
    <x v="8"/>
    <s v="BHP Elec Sub - SD 110 - WEST RAPID CITY SUB- 230/69KV  (D)"/>
  </r>
  <r>
    <s v="BH Power Inc."/>
    <x v="22"/>
    <s v="BHP Electric Distribution - Mass-MT"/>
    <n v="181298.06"/>
    <n v="110546.68966863591"/>
    <x v="8"/>
    <s v="BHP Elec Distribution-MT-Powder River County"/>
  </r>
  <r>
    <s v="BH Power Inc."/>
    <x v="32"/>
    <s v="BHP Electric Transmission Lines-SD"/>
    <n v="273560.68"/>
    <n v="110700.51135421"/>
    <x v="8"/>
    <s v="BHP Elec T Line-SD 3.22-LANGE-BEN FRENCH - 69KV"/>
  </r>
  <r>
    <s v="BH Power Inc."/>
    <x v="30"/>
    <s v="BHP Electric Substations-WY"/>
    <n v="761542.79"/>
    <n v="111145.39913822569"/>
    <x v="8"/>
    <s v="BHP Elec Sub - WY 02 - NSI 69KV SUB (D)"/>
  </r>
  <r>
    <s v="BH Power Inc."/>
    <x v="21"/>
    <s v="BHP Electric Substations-SD"/>
    <n v="181643.16"/>
    <n v="112110.01782337241"/>
    <x v="8"/>
    <s v="BHP Elec Sub - SD 59 - HAY CREEK SUB (D)"/>
  </r>
  <r>
    <s v="BH Power Inc."/>
    <x v="34"/>
    <s v="BHP General Plant - State Wide-SD"/>
    <n v="428973.29000000004"/>
    <n v="113621.0318917222"/>
    <x v="8"/>
    <s v="BHP Gen Plant Other-SD Tax District 0699"/>
  </r>
  <r>
    <s v="BH Power Inc."/>
    <x v="55"/>
    <s v="BHP Electric 69KV Distrib Lines-SD"/>
    <n v="582190.01"/>
    <n v="113783.5881560064"/>
    <x v="8"/>
    <s v="BHP Elec 69KV D Line-SD 3.15-CUSTER-WEST HILL-Fall River SD"/>
  </r>
  <r>
    <s v="BH Power Inc."/>
    <x v="24"/>
    <s v="BHP Electric Transmission Lines-WY"/>
    <n v="417149.28"/>
    <n v="114494.7501354672"/>
    <x v="8"/>
    <s v="BHP Elec T Line-WY 1.17-WINDSTAR-DAVE JOHNSTON - 230KV"/>
  </r>
  <r>
    <s v="BH Power Inc."/>
    <x v="49"/>
    <s v="BHP General Plant - State Wide-SD"/>
    <n v="555307.44999999995"/>
    <n v="115407.4494738653"/>
    <x v="8"/>
    <s v="BHP Gen Plant Other-SD Tax District 0699"/>
  </r>
  <r>
    <s v="BH Power Inc."/>
    <x v="62"/>
    <s v="BHP Elec Gen-Prairie Gen-Cheyenne"/>
    <n v="674814.14"/>
    <n v="116490.3375169534"/>
    <x v="8"/>
    <s v="BHP Elec Gen-Other-CPGS Combined Cycle"/>
  </r>
  <r>
    <s v="BH Power Inc."/>
    <x v="34"/>
    <s v="BHP General Plant - State Wide-WY"/>
    <n v="204679.2"/>
    <n v="117472.91687013171"/>
    <x v="8"/>
    <s v="BHP Gen Plant Other-WY Tax District 0801"/>
  </r>
  <r>
    <s v="BH Power Inc."/>
    <x v="22"/>
    <s v="BHP Electric 69KV Distrib Lines-SD"/>
    <n v="233053.31"/>
    <n v="117808.8632619167"/>
    <x v="8"/>
    <s v="BHP Elec 69KV D Line-SD 3.28-YELLOW CREEK-PLUMA (DC)-Lawrence SD"/>
  </r>
  <r>
    <s v="BH Power Inc."/>
    <x v="37"/>
    <s v="BHP Electric Distribution - Mass-SD"/>
    <n v="254458.7"/>
    <n v="118711.20584887749"/>
    <x v="8"/>
    <s v="BHP Elec Distribution-SD-Butte County"/>
  </r>
  <r>
    <s v="BH Power Inc."/>
    <x v="28"/>
    <s v="BHP General Plant - Tower Sites-SD"/>
    <n v="229139.1"/>
    <n v="119164.1053793732"/>
    <x v="8"/>
    <s v="BHP Gen Plant Tower Sites-SD-West Hill Communication Site"/>
  </r>
  <r>
    <s v="BH Power Inc."/>
    <x v="53"/>
    <s v="BHP General Plant-Land/Buildings-SD"/>
    <n v="168934.51"/>
    <n v="120063.6166322823"/>
    <x v="8"/>
    <s v="BHP Gen Plant Land/Buildings-SD-Rapid City Transformer Storage Building"/>
  </r>
  <r>
    <s v="BH Power Inc."/>
    <x v="27"/>
    <s v="BHP Elec Gen-WYGen 3"/>
    <n v="120084.90000000001"/>
    <n v="120084.90000000001"/>
    <x v="8"/>
    <s v="BHP Elec Gen-Steam-WYGEN 3 Unit 1"/>
  </r>
  <r>
    <s v="BH Power Inc."/>
    <x v="44"/>
    <s v="BHP Electric Transmission Lines-WY"/>
    <n v="251198.11000000002"/>
    <n v="120132.130052826"/>
    <x v="8"/>
    <s v="BHP Elec T Line-WY 3.34-NSI-NSII 69KV TIE LINE - 69KV"/>
  </r>
  <r>
    <s v="BH Power Inc."/>
    <x v="21"/>
    <s v="BHP Electric Substations-SD"/>
    <n v="535312.51"/>
    <n v="121066.14872259311"/>
    <x v="8"/>
    <s v="BHP Elec Sub - SD 71 - ARGYLE 69/12.47 SUB (D)"/>
  </r>
  <r>
    <s v="BH Power Inc."/>
    <x v="58"/>
    <s v="BHP General Plant - State Wide-SD"/>
    <n v="324514.78999999998"/>
    <n v="121145.70222151809"/>
    <x v="8"/>
    <s v="BHP Gen Plant Other-SD Tax District 0699"/>
  </r>
  <r>
    <s v="BH Power Inc."/>
    <x v="21"/>
    <s v="BHP Electric Substations-SD"/>
    <n v="2555651.8200000003"/>
    <n v="124042.3690049118"/>
    <x v="8"/>
    <s v="BHP Elec Sub - SD 111 - BLUCKSBURG 69/25KV SUB (D)"/>
  </r>
  <r>
    <s v="BH Power Inc."/>
    <x v="40"/>
    <s v="BHP Elec Gen-Neil Simpson CT"/>
    <n v="352871.24"/>
    <n v="125884.5698723399"/>
    <x v="8"/>
    <s v="BHP Elec Gen-Other-Neil Simpson CT Unit 1"/>
  </r>
  <r>
    <s v="BH Power Inc."/>
    <x v="56"/>
    <s v="BHP General Plant - State Wide-SD"/>
    <n v="1728915.08"/>
    <n v="125964.8189055439"/>
    <x v="8"/>
    <s v="BHP Gen Plant Other-SD Tax District 0199"/>
  </r>
  <r>
    <s v="BH Power Inc."/>
    <x v="53"/>
    <s v="BHP General Plant-Land/Buildings-SD"/>
    <n v="2705364.79"/>
    <n v="126930.90039747382"/>
    <x v="8"/>
    <s v="BHP Gen Plant Land/Buildings-SD-Custer Office"/>
  </r>
  <r>
    <s v="BH Power Inc."/>
    <x v="10"/>
    <s v="BHP Electric Distribution - Mass-SD"/>
    <n v="907925.6"/>
    <n v="127644.3809975405"/>
    <x v="8"/>
    <s v="BHP Elec Distribution-SD-Lawrence County"/>
  </r>
  <r>
    <s v="BH Power Inc."/>
    <x v="11"/>
    <s v="BHP Electric Substations-WY"/>
    <n v="2557732.38"/>
    <n v="133485.98114897221"/>
    <x v="8"/>
    <s v="BHP Elec Sub - WY 44 - SAGEBRUSH 230/69KV SUB (T)"/>
  </r>
  <r>
    <s v="BH Power Inc."/>
    <x v="22"/>
    <s v="BHP Electric 69KV Distrib Lines-WY"/>
    <n v="266025.44"/>
    <n v="134124.9896253387"/>
    <x v="8"/>
    <s v="BHP Elec 69KV D Line-WY 3.18-SUNDANCE HILL-BELLE CREEK-Crook WY"/>
  </r>
  <r>
    <s v="BH Power Inc."/>
    <x v="31"/>
    <s v="BHP General Plant - State Wide-WY"/>
    <n v="286999.90000000002"/>
    <n v="134166.5210082308"/>
    <x v="8"/>
    <s v="BHP Gen Plant Other-WY Tax District 0801"/>
  </r>
  <r>
    <s v="BH Power Inc."/>
    <x v="44"/>
    <s v="BHP Electric Transmission Lines-SD"/>
    <n v="173019.55000000002"/>
    <n v="134206.8705794563"/>
    <x v="8"/>
    <s v="BHP Elec T Line-SD 3.22-LANGE-BEN FRENCH - 69KV"/>
  </r>
  <r>
    <s v="BH Power Inc."/>
    <x v="23"/>
    <s v="BHP Electric Distribution - Mass-SD"/>
    <n v="2027428.21"/>
    <n v="135071.55535313059"/>
    <x v="8"/>
    <s v="BHP Elec Distribution-SD-Meade County"/>
  </r>
  <r>
    <s v="BH Power Inc."/>
    <x v="33"/>
    <s v="BHP Electric Distribution - Mass-SD"/>
    <n v="253554.61000000002"/>
    <n v="137457.71453279429"/>
    <x v="8"/>
    <s v="BHP Elec Distribution-SD-Meade County"/>
  </r>
  <r>
    <s v="BH Power Inc."/>
    <x v="52"/>
    <s v="BHP Elec Gen-Neil Simpson II"/>
    <n v="674484.02"/>
    <n v="140983.85047383769"/>
    <x v="8"/>
    <s v="BHP Elec Gen-Steam-NEIL SIMPSON 2"/>
  </r>
  <r>
    <s v="BH Power Inc."/>
    <x v="29"/>
    <s v="BHP General Plant - State Wide-WY"/>
    <n v="156058.45000000001"/>
    <n v="141956.29015703331"/>
    <x v="8"/>
    <s v="BHP Gen Plant Other-WY Tax District 0801"/>
  </r>
  <r>
    <s v="BH Power Inc."/>
    <x v="29"/>
    <s v="BHP General Plant - State Wide-SD"/>
    <n v="271989.81"/>
    <n v="148999.22211369051"/>
    <x v="8"/>
    <s v="BHP Gen Plant Other-SD Tax District 0199"/>
  </r>
  <r>
    <s v="BH Power Inc."/>
    <x v="44"/>
    <s v="BHP Electric Transmission Lines-WY"/>
    <n v="731431.01"/>
    <n v="149276.46751232239"/>
    <x v="8"/>
    <s v="BHP Elec T Line-WY 1.13 DONKEY CREEK-WYODAK TIE LINE #2 230KV DC"/>
  </r>
  <r>
    <s v="BH Power Inc."/>
    <x v="11"/>
    <s v="BHP Electric Substations-NE"/>
    <n v="705160.27"/>
    <n v="149765.94125877091"/>
    <x v="8"/>
    <s v="BHP Elec Sub - NE 01 - STEGALL 230KV SUB (T)"/>
  </r>
  <r>
    <s v="BH Power Inc."/>
    <x v="63"/>
    <s v="BHP General Plant - State Wide-SD"/>
    <n v="649001.64"/>
    <n v="151473.5104813216"/>
    <x v="8"/>
    <s v="BHP Gen Plant Other-SD Tax District 0406"/>
  </r>
  <r>
    <s v="BH Power Inc."/>
    <x v="53"/>
    <s v="BHP General Plant-Land/Buildings-SD"/>
    <n v="772497.97"/>
    <n v="153340.97836965491"/>
    <x v="8"/>
    <s v="BHP Gen Plant Land/Buildings-SD-Rapid City Reliability Center/SC"/>
  </r>
  <r>
    <s v="BH Power Inc."/>
    <x v="22"/>
    <s v="BHP Electric 69KV Distrib Lines-SD"/>
    <n v="770393.19000000006"/>
    <n v="153404.19836741741"/>
    <x v="8"/>
    <s v="BHP Elec 69KV D Line-SD 3.16-WEST HILL-EDGEMONT-Fall River SD"/>
  </r>
  <r>
    <s v="BH Power Inc."/>
    <x v="55"/>
    <s v="BHP Electric Distribution - Mass-MT"/>
    <n v="219784.1"/>
    <n v="154989.79067764411"/>
    <x v="8"/>
    <s v="BHP Elec Distribution-MT-Powder River County"/>
  </r>
  <r>
    <s v="BH Power Inc."/>
    <x v="53"/>
    <s v="BHP General Plant-Land/Buildings-SD"/>
    <n v="1302154.3700000001"/>
    <n v="155732.7700442771"/>
    <x v="8"/>
    <s v="BHP Gen Plant Land/Buildings-SD-Hot Springs Office"/>
  </r>
  <r>
    <s v="BH Power Inc."/>
    <x v="26"/>
    <s v="BHP Electric Distribution - Mass-WY"/>
    <n v="311802.46000000002"/>
    <n v="156547.9492911789"/>
    <x v="8"/>
    <s v="BHP Elec Distribution-WY-Weston County"/>
  </r>
  <r>
    <s v="BH Power Inc."/>
    <x v="21"/>
    <s v="BHP Electric Substations-SD"/>
    <n v="230063.89"/>
    <n v="156821.60046138792"/>
    <x v="8"/>
    <s v="BHP Elec Sub - SD 52 - POPE &amp; TALBOTT SAWMILL (D)"/>
  </r>
  <r>
    <s v="BH Power Inc."/>
    <x v="24"/>
    <s v="BHP Electric Transmission Lines-SD"/>
    <n v="398100.89"/>
    <n v="158191.86176197141"/>
    <x v="8"/>
    <s v="BHP Elec T Line-SD 1.10-DC TIE WEST 230KV LINE - 230KV"/>
  </r>
  <r>
    <s v="BH Power Inc."/>
    <x v="32"/>
    <s v="BHP Electric Transmission Lines-SD"/>
    <n v="371280.76"/>
    <n v="158300.65889753119"/>
    <x v="8"/>
    <s v="BHP Elec T Line-SD 1.01-WYODAK-LOOKOUT - 230KV"/>
  </r>
  <r>
    <s v="BH Power Inc."/>
    <x v="63"/>
    <s v="BHP General Plant - State Wide-SD"/>
    <n v="1478579.24"/>
    <n v="158352.64964608222"/>
    <x v="8"/>
    <s v="BHP Gen Plant Other-SD Tax District 0699"/>
  </r>
  <r>
    <s v="BH Power Inc."/>
    <x v="21"/>
    <s v="BHP Electric Substations-WY"/>
    <n v="381714.57"/>
    <n v="163102.87738492739"/>
    <x v="8"/>
    <s v="BHP Elec Sub - WY 10 - NEWCASTLE STEEL SUB (D)"/>
  </r>
  <r>
    <s v="BH Power Inc."/>
    <x v="55"/>
    <s v="BHP Electric 69KV Distrib Lines-SD"/>
    <n v="212398.35"/>
    <n v="163148.945622153"/>
    <x v="8"/>
    <s v="BHP Elec 69KV D Line-SD 3.27-YELLOW CREEK-KIRK (EAST TIE)-Lawrence SD"/>
  </r>
  <r>
    <s v="BH Power Inc."/>
    <x v="55"/>
    <s v="BHP Electric 69KV Distrib Lines-SD"/>
    <n v="219331.66"/>
    <n v="164125.7993220358"/>
    <x v="8"/>
    <s v="BHP Elec 69KV D Line-SD 3.29-YELLOW CREEK-PACTOLA TIE (DC)-Lawrence SD"/>
  </r>
  <r>
    <s v="BH Power Inc."/>
    <x v="55"/>
    <s v="BHP Electric 69KV Distrib Lines-WY"/>
    <n v="709384.75"/>
    <n v="165994.42288591393"/>
    <x v="8"/>
    <s v="BHP Elec 69KV D Line-WY 3.19-OSAGE-NEWCASTLE SOUTH-Weston  WY"/>
  </r>
  <r>
    <s v="BH Power Inc."/>
    <x v="32"/>
    <s v="BHP Electric Transmission Lines-SD"/>
    <n v="4088326.79"/>
    <n v="166837.24333155458"/>
    <x v="8"/>
    <s v="BHP Elec T Line-SD 1.04-WEST HILL-STEGALL - 230KV"/>
  </r>
  <r>
    <s v="BH Power Inc."/>
    <x v="25"/>
    <s v="BHP General Plant-Land/Buildings-SD"/>
    <n v="3563635.49"/>
    <n v="171097.2315095251"/>
    <x v="8"/>
    <s v="BHP Gen Plant Land/Buildings-SD-RC Campus - Catron Blvd."/>
  </r>
  <r>
    <s v="BH Power Inc."/>
    <x v="22"/>
    <s v="BHP Electric 69KV Distrib Lines-SD"/>
    <n v="670589.37"/>
    <n v="174036.05413388371"/>
    <x v="8"/>
    <s v="BHP Elec 69KV D Line-SD 3.06-PACTOLA-PLUMA-Pennington SD"/>
  </r>
  <r>
    <s v="BH Power Inc."/>
    <x v="53"/>
    <s v="BHP General Plant-Land/Buildings-SD"/>
    <n v="413907.05"/>
    <n v="175626.19061387339"/>
    <x v="8"/>
    <s v="BHP Gen Plant Land/Buildings-SD-Deadwood Office/Service Center"/>
  </r>
  <r>
    <s v="BH Power Inc."/>
    <x v="22"/>
    <s v="BHP Electric 69KV Distrib Lines-SD"/>
    <n v="537080.21"/>
    <n v="175892.50110803451"/>
    <x v="8"/>
    <s v="BHP Elec 69KV D Line-SD 3.13-PACTOLA-CUSTER-Custer SD"/>
  </r>
  <r>
    <s v="BH Power Inc."/>
    <x v="40"/>
    <s v="BHP Elec Gen-Lange CT"/>
    <n v="418208.55"/>
    <n v="177115.05081231063"/>
    <x v="8"/>
    <s v="BHP Elec Gen-Other-Lange CT Unit 1"/>
  </r>
  <r>
    <s v="BH Power Inc."/>
    <x v="37"/>
    <s v="BHP Electric Distribution - Mass-SD"/>
    <n v="349421.18"/>
    <n v="177266.3422766545"/>
    <x v="8"/>
    <s v="BHP Elec Distribution-SD-Meade County"/>
  </r>
  <r>
    <s v="BH Power Inc."/>
    <x v="41"/>
    <s v="BHP Elec Gen-Ben French CT"/>
    <n v="154069.41"/>
    <n v="182963.1547627782"/>
    <x v="8"/>
    <s v="BHP Elec Gen-Other-Ben French CT Common"/>
  </r>
  <r>
    <s v="BH Power Inc."/>
    <x v="21"/>
    <s v="BHP Electric Substations-SD"/>
    <n v="326343.21000000002"/>
    <n v="183100.93283621108"/>
    <x v="8"/>
    <s v="BHP Elec Sub - SD 69 - CUSTER 26/12KV SUB (D)"/>
  </r>
  <r>
    <s v="BH Power Inc."/>
    <x v="55"/>
    <s v="BHP Electric 69KV Distrib Lines-SD"/>
    <n v="192814.55000000002"/>
    <n v="183193.55172394353"/>
    <x v="8"/>
    <s v="BHP Elec 69KV D Line-SD 3.08-KIRK-SUNDANCE HILL #2-Butte SD"/>
  </r>
  <r>
    <s v="BH Power Inc."/>
    <x v="55"/>
    <s v="BHP Electric 69KV Distrib Lines-WY"/>
    <n v="205625.67"/>
    <n v="184491.85677173932"/>
    <x v="8"/>
    <s v="BHP Elec 69KV D Line-WY 3.18-SUNDANCE HILL-BELLE CREEK-Crook WY"/>
  </r>
  <r>
    <s v="BH Power Inc."/>
    <x v="21"/>
    <s v="BHP Electric Substations-SD"/>
    <n v="202309.22"/>
    <n v="184571.7932464976"/>
    <x v="8"/>
    <s v="BHP Elec Sub - SD 64 - EDGEMONT SUB (D)"/>
  </r>
  <r>
    <s v="BH Power Inc."/>
    <x v="33"/>
    <s v="BHP Electric Distribution - Mass-SD"/>
    <n v="399298.9"/>
    <n v="184991.88674734221"/>
    <x v="8"/>
    <s v="BHP Elec Distribution-SD-Lawrence County"/>
  </r>
  <r>
    <s v="BH Power Inc."/>
    <x v="22"/>
    <s v="BHP Electric 69KV Distrib Lines-WY"/>
    <n v="1626568.29"/>
    <n v="186862.81522779239"/>
    <x v="8"/>
    <s v="BHP Elec 69KV D Line-WY 3.05-OSAGE-NEWCASTLE NORTH_x000a_-Weston  WY"/>
  </r>
  <r>
    <s v="BH Power Inc."/>
    <x v="32"/>
    <s v="BHP Electric Transmission Lines-SD"/>
    <n v="461678.52"/>
    <n v="187681.0116413598"/>
    <x v="8"/>
    <s v="BHP Elec T Line-SD 1.18-WEST HILL-MINNEKAHTA - 230KV"/>
  </r>
  <r>
    <s v="BH Power Inc."/>
    <x v="21"/>
    <s v="BHP Electric Substations-WY"/>
    <n v="270877.96000000002"/>
    <n v="187979.34477821819"/>
    <x v="8"/>
    <s v="BHP Elec Sub - WY 16 - COLONY 69/24.9 SUB (D)"/>
  </r>
  <r>
    <s v="BH Power Inc."/>
    <x v="28"/>
    <s v="BHP General Plant - Tower Sites-SD"/>
    <n v="368559.75"/>
    <n v="188450.92195276081"/>
    <x v="8"/>
    <s v="BHP Gen Plant Tower Sites-SD-Sanders Ranch Communication Site"/>
  </r>
  <r>
    <s v="BH Power Inc."/>
    <x v="32"/>
    <s v="BHP Electric Transmission Lines-SD"/>
    <n v="2711337"/>
    <n v="190401.65396738128"/>
    <x v="8"/>
    <s v="BHP Elec T Line-SD 1.03-LANGE- SOUTH RAPID CITY - 230KV"/>
  </r>
  <r>
    <s v="BH Power Inc."/>
    <x v="50"/>
    <s v="BHP General Plant - State Wide-SD"/>
    <n v="677523.56"/>
    <n v="191873.30973058133"/>
    <x v="8"/>
    <s v="BHP Gen Plant Other-SD Tax District 0199"/>
  </r>
  <r>
    <s v="BH Power Inc."/>
    <x v="63"/>
    <s v="BHP General Plant - State Wide-SD"/>
    <n v="769510.61"/>
    <n v="194426.2114347716"/>
    <x v="8"/>
    <s v="BHP Gen Plant Other-SD Tax District 0299"/>
  </r>
  <r>
    <s v="BH Power Inc."/>
    <x v="55"/>
    <s v="BHP Electric 69KV Distrib Lines-SD"/>
    <n v="734272.38"/>
    <n v="194604.533394044"/>
    <x v="8"/>
    <s v="BHP Elec 69KV D Line-SD 3.06-PACTOLA-PLUMA-Pennington SD"/>
  </r>
  <r>
    <s v="BH Power Inc."/>
    <x v="28"/>
    <s v="BHP General Plant - Tower Sites-SD"/>
    <n v="368157.94"/>
    <n v="196810.45734587271"/>
    <x v="8"/>
    <s v="BHP Gen Plant Tower Sites-SD-Bear Mountain Communication Site"/>
  </r>
  <r>
    <s v="BH Power Inc."/>
    <x v="58"/>
    <s v="BHP General Plant - State Wide-WY"/>
    <n v="412694.2"/>
    <n v="204150.06375200918"/>
    <x v="8"/>
    <s v="BHP Gen Plant Other-WY Tax District 0801"/>
  </r>
  <r>
    <s v="BH Power Inc."/>
    <x v="21"/>
    <s v="BHP Electric Substations-SD"/>
    <n v="294038.23"/>
    <n v="205883.72107797861"/>
    <x v="8"/>
    <s v="BHP Elec Sub - SD 43 - WEST BOULEVARD SUB (D)"/>
  </r>
  <r>
    <s v="BH Power Inc."/>
    <x v="21"/>
    <s v="BHP Electric Substations-SD"/>
    <n v="276482.06"/>
    <n v="206520.2580111585"/>
    <x v="8"/>
    <s v="BHP Elec Sub - SD 39 - ROBBINSDALE SUB (D)"/>
  </r>
  <r>
    <s v="BH Power Inc."/>
    <x v="22"/>
    <s v="BHP Electric 69KV Distrib Lines-SD"/>
    <n v="487835.39"/>
    <n v="209505.58005840713"/>
    <x v="8"/>
    <s v="BHP Elec 69KV D Line-SD 3.12-PACTOLA-BEN FRENCH #2-Pennington SD"/>
  </r>
  <r>
    <s v="BH Power Inc."/>
    <x v="21"/>
    <s v="BHP Electric Substations-WY"/>
    <n v="4360251.57"/>
    <n v="211631.30672478932"/>
    <x v="8"/>
    <s v="BHP Elec Sub - WY 45 - SAGEBRUSH 230/69KV SUB (D)"/>
  </r>
  <r>
    <s v="BH Power Inc."/>
    <x v="22"/>
    <s v="BHP Electric 69KV Distrib Lines-SD"/>
    <n v="598701"/>
    <n v="211777.7966850645"/>
    <x v="8"/>
    <s v="BHP Elec 69KV D Line-SD 3.08-KIRK-SUNDANCE HILL #2-Lawrence SD"/>
  </r>
  <r>
    <s v="BH Power Inc."/>
    <x v="37"/>
    <s v="BHP Electric Distribution - Mass-SD"/>
    <n v="486969.31"/>
    <n v="212123.53394232321"/>
    <x v="8"/>
    <s v="BHP Elec Distribution-SD-Lawrence County"/>
  </r>
  <r>
    <s v="BH Power Inc."/>
    <x v="60"/>
    <s v="BHP Elec Gen-Neil Simpson CT"/>
    <n v="1365651.6600000001"/>
    <n v="212748.5942181375"/>
    <x v="8"/>
    <s v="BHP Elec Gen-Other-Neil Simpson CT Unit 1"/>
  </r>
  <r>
    <s v="BH Power Inc."/>
    <x v="44"/>
    <s v="BHP Electric Transmission Lines-SD"/>
    <n v="393224.24"/>
    <n v="213951.94770206141"/>
    <x v="8"/>
    <s v="BHP Elec T Line-SD 1.18-WEST HILL-MINNEKAHTA - 230KV"/>
  </r>
  <r>
    <s v="BH Power Inc."/>
    <x v="28"/>
    <s v="BHP General Plant - Tower Sites-SD"/>
    <n v="375336.10000000003"/>
    <n v="222173.87385194079"/>
    <x v="8"/>
    <s v="BHP Gen Plant Tower Sites-SD-Cabot Hill Communication Site"/>
  </r>
  <r>
    <s v="BH Power Inc."/>
    <x v="21"/>
    <s v="BHP Electric Substations-SD"/>
    <n v="1490146.6400000001"/>
    <n v="227998.52811962593"/>
    <x v="8"/>
    <s v="BHP Elec Sub - SD 74 - MOUNTAIN VIEW SUB (D)"/>
  </r>
  <r>
    <s v="BH Power Inc."/>
    <x v="28"/>
    <s v="BHP General Plant - Tower Sites-SD"/>
    <n v="438678.3"/>
    <n v="228837.73534364792"/>
    <x v="8"/>
    <s v="BHP Gen Plant Tower Sites-SD-Battle Mountain Communication Site"/>
  </r>
  <r>
    <s v="BH Power Inc."/>
    <x v="63"/>
    <s v="BHP General Plant - State Wide-SD"/>
    <n v="1235984.93"/>
    <n v="232237.41995930451"/>
    <x v="8"/>
    <s v="BHP Gen Plant Other-SD Tax District 0599"/>
  </r>
  <r>
    <s v="BH Power Inc."/>
    <x v="28"/>
    <s v="BHP General Plant - Tower Sites-SD"/>
    <n v="453033.31"/>
    <n v="232867.49093621498"/>
    <x v="8"/>
    <s v="BHP Gen Plant Tower Sites-SD-Vets Peak Communication Site"/>
  </r>
  <r>
    <s v="BH Power Inc."/>
    <x v="21"/>
    <s v="BHP Electric Substations-SD"/>
    <n v="546339.01"/>
    <n v="240083.45878229331"/>
    <x v="8"/>
    <s v="BHP Elec Sub - SD 57 - HILLS VIEW SPEARFISH SUB (D)"/>
  </r>
  <r>
    <s v="BH Power Inc."/>
    <x v="21"/>
    <s v="BHP Electric Substations-SD"/>
    <n v="1515367.38"/>
    <n v="243282.82242757021"/>
    <x v="8"/>
    <s v="BHP Elec Sub - SD 106 - EAST MEADE SUB (D)"/>
  </r>
  <r>
    <s v="BH Power Inc."/>
    <x v="11"/>
    <s v="BHP Electric Substations-SD"/>
    <n v="1272376.8"/>
    <n v="245650.0087027587"/>
    <x v="8"/>
    <s v="BHP Elec Sub - SD 11 - SYSTEM CONTROL (T)"/>
  </r>
  <r>
    <s v="BH Power Inc."/>
    <x v="13"/>
    <s v="BHP Electric Distribution - Mass-WY"/>
    <n v="511982.76"/>
    <n v="248695.46230230579"/>
    <x v="8"/>
    <s v="BHP Elec Distribution-WY-Meters &amp; Transformers"/>
  </r>
  <r>
    <s v="BH Power Inc."/>
    <x v="21"/>
    <s v="BHP Electric Substations-SD"/>
    <n v="1298220.8799999999"/>
    <n v="248696.6045911742"/>
    <x v="8"/>
    <s v="BHP Elec Sub - SD 53 - SPEARFISH CITY STEEL SUB (D)"/>
  </r>
  <r>
    <s v="BH Power Inc."/>
    <x v="14"/>
    <s v="BHP Electric Distribution - Mass-WY"/>
    <n v="606933.97"/>
    <n v="248926.18157419268"/>
    <x v="8"/>
    <s v="BHP Elec Distribution-WY-Weston County"/>
  </r>
  <r>
    <s v="BH Power Inc."/>
    <x v="60"/>
    <s v="BHP Elec Gen-Prairie Gen-Cheyenne"/>
    <n v="1401626.52"/>
    <n v="250254.10217439031"/>
    <x v="8"/>
    <s v="BHP Elec Gen-Other-CPGS Common"/>
  </r>
  <r>
    <s v="BH Power Inc."/>
    <x v="22"/>
    <s v="BHP Electric 69KV Distrib Lines-SD"/>
    <n v="343910.76"/>
    <n v="250507.57885488099"/>
    <x v="8"/>
    <s v="BHP Elec 69KV D Line-SD 3.21-CUSTER-MINNEKAHTA-Fall River SD"/>
  </r>
  <r>
    <s v="BH Power Inc."/>
    <x v="35"/>
    <s v="BHP General Plant - State Wide-SD"/>
    <n v="633184"/>
    <n v="253610.99869051282"/>
    <x v="8"/>
    <s v="BHP Gen Plant Other-SD Tax District 0199"/>
  </r>
  <r>
    <s v="BH Power Inc."/>
    <x v="32"/>
    <s v="BHP Electric Transmission Lines-SD"/>
    <n v="6254368.7599999998"/>
    <n v="255143.28348663161"/>
    <x v="8"/>
    <s v="BHP Elec T Line-SD 1.23-SOUTH RAPID CITY TO WEST HILL - 230KV"/>
  </r>
  <r>
    <s v="BH Power Inc."/>
    <x v="21"/>
    <s v="BHP Electric Substations-WY"/>
    <n v="454944.33"/>
    <n v="256025.37872936309"/>
    <x v="8"/>
    <s v="BHP Elec Sub - WY 15 - NSI 69/4.16KV SUB - EAST (D)"/>
  </r>
  <r>
    <s v="BH Power Inc."/>
    <x v="55"/>
    <s v="BHP Electric 69KV Distrib Lines-SD"/>
    <n v="406991.93"/>
    <n v="256570.06735006461"/>
    <x v="8"/>
    <s v="BHP Elec 69KV D Line-SD 3.28-YELLOW CREEK-PLUMA (DC)-Lawrence SD"/>
  </r>
  <r>
    <s v="BH Power Inc."/>
    <x v="55"/>
    <s v="BHP Electric 69KV Distrib Lines-SD"/>
    <n v="375365.66000000003"/>
    <n v="257619.0153770812"/>
    <x v="8"/>
    <s v="BHP Elec 69KV D Line-SD 3.35-TAP TO 44TH ST. SUB-Pennington SD"/>
  </r>
  <r>
    <s v="BH Power Inc."/>
    <x v="22"/>
    <s v="BHP Electric 69KV Distrib Lines-MT"/>
    <n v="285376.06"/>
    <n v="259194.6687514467"/>
    <x v="8"/>
    <s v="BHP Elec 69KV D Line-MT 3.18-SUNDANCE HILL-BELLE CREEK-Carter MT"/>
  </r>
  <r>
    <s v="BH Power Inc."/>
    <x v="1"/>
    <s v="BHP Elec Gen-Neil Simpson II"/>
    <n v="2343889.91"/>
    <n v="264711.72865364997"/>
    <x v="8"/>
    <s v="BHP Elec Gen-Steam-NEIL SIMPSON 2"/>
  </r>
  <r>
    <s v="BH Power Inc."/>
    <x v="21"/>
    <s v="BHP Electric Substations-SD"/>
    <n v="1385445.92"/>
    <n v="265639.40618812863"/>
    <x v="8"/>
    <s v="BHP Elec Sub - SD 40 - S FIFTH STREET SUB (D)"/>
  </r>
  <r>
    <s v="BH Power Inc."/>
    <x v="55"/>
    <s v="BHP Electric 69KV Distrib Lines-SD"/>
    <n v="952768.57000000007"/>
    <n v="265991.38801919599"/>
    <x v="8"/>
    <s v="BHP Elec 69KV D Line-SD 3.08-KIRK-SUNDANCE HILL #2-Lawrence SD"/>
  </r>
  <r>
    <s v="BH Power Inc."/>
    <x v="26"/>
    <s v="BHP Electric Distribution - Mass-SD"/>
    <n v="482487.54000000004"/>
    <n v="266555.2321240977"/>
    <x v="8"/>
    <s v="BHP Elec Distribution-SD-Fall River County"/>
  </r>
  <r>
    <s v="BH Power Inc."/>
    <x v="12"/>
    <s v="BHP Electric Distribution - Mass-WY"/>
    <n v="892826.52"/>
    <n v="268773.17066206108"/>
    <x v="8"/>
    <s v="BHP Elec Distribution-WY-Weston County"/>
  </r>
  <r>
    <s v="BH Power Inc."/>
    <x v="21"/>
    <s v="BHP Electric Substations-SD"/>
    <n v="419829.64"/>
    <n v="269619.24536253809"/>
    <x v="8"/>
    <s v="BHP Elec Sub - SD 32 - HILL CITY 69/24.9KV SUB (D)"/>
  </r>
  <r>
    <s v="BH Power Inc."/>
    <x v="44"/>
    <s v="BHP Electric Transmission Lines-SD"/>
    <n v="382590.88"/>
    <n v="273743.16157491831"/>
    <x v="8"/>
    <s v="BHP Elec T Line-SD 1.01-WYODAK-LOOKOUT - 230KV"/>
  </r>
  <r>
    <s v="BH Power Inc."/>
    <x v="21"/>
    <s v="BHP Electric Substations-SD"/>
    <n v="2025707.88"/>
    <n v="274576.8254918707"/>
    <x v="8"/>
    <s v="BHP Elec Sub - SD 107 - SUNDANCE HILL SUB 4160 (D)"/>
  </r>
  <r>
    <s v="BH Power Inc."/>
    <x v="32"/>
    <s v="BHP Electric Transmission Lines-WY"/>
    <n v="5118147.18"/>
    <n v="274726.01845878299"/>
    <x v="8"/>
    <s v="BHP Elec T Line-WY 1.16 OSAGE-LANGE 230KV"/>
  </r>
  <r>
    <s v="BH Power Inc."/>
    <x v="21"/>
    <s v="BHP Electric Substations-WY"/>
    <n v="1452997.08"/>
    <n v="277229.66182190354"/>
    <x v="8"/>
    <s v="BHP Elec Sub - WY 11 - WYOMING REFINING (D)"/>
  </r>
  <r>
    <s v="BH Power Inc."/>
    <x v="53"/>
    <s v="BHP General Plant-Land/Buildings-SD"/>
    <n v="2556756.17"/>
    <n v="277450.2305224858"/>
    <x v="8"/>
    <s v="BHP Gen Plant Land/Buildings-SD-Rapid City Truck Barn"/>
  </r>
  <r>
    <s v="BH Power Inc."/>
    <x v="28"/>
    <s v="BHP General Plant - Tower Sites-SD"/>
    <n v="743196.6"/>
    <n v="278439.51501971862"/>
    <x v="8"/>
    <s v="BHP Gen Plant Tower Sites-SD-Mount Coolidge Communication Site"/>
  </r>
  <r>
    <s v="BH Power Inc."/>
    <x v="32"/>
    <s v="BHP Electric Transmission Lines-NE"/>
    <n v="10002360.25"/>
    <n v="279185.47920359002"/>
    <x v="8"/>
    <s v="BHP Elec T Line-NE 1.04-WEST HILL-STEGALL - 230KV"/>
  </r>
  <r>
    <s v="BH Power Inc."/>
    <x v="21"/>
    <s v="BHP Electric Substations-SD"/>
    <n v="475221.46"/>
    <n v="279846.8347900309"/>
    <x v="8"/>
    <s v="BHP Elec Sub - SD 26 - CROSS ST SUB 69/12.47 (D)"/>
  </r>
  <r>
    <s v="BH Power Inc."/>
    <x v="55"/>
    <s v="BHP Electric 69KV Distrib Lines-SD"/>
    <n v="499199.12"/>
    <n v="280838.51330212061"/>
    <x v="8"/>
    <s v="BHP Elec 69KV D Line-SD 3.12-PACTOLA-BEN FRENCH #2-Pennington SD"/>
  </r>
  <r>
    <s v="BH Power Inc."/>
    <x v="44"/>
    <s v="BHP Electric Transmission Lines-SD"/>
    <n v="4854077.41"/>
    <n v="285646.67967264849"/>
    <x v="8"/>
    <s v="BHP Elec T Line-SD 1.04-WEST HILL-STEGALL - 230KV"/>
  </r>
  <r>
    <s v="BH Power Inc."/>
    <x v="21"/>
    <s v="BHP Electric Substations-SD"/>
    <n v="380852.42"/>
    <n v="287393.58012196701"/>
    <x v="8"/>
    <s v="BHP Elec Sub - SD 47 - TROJAN SUB (D)"/>
  </r>
  <r>
    <s v="BH Power Inc."/>
    <x v="3"/>
    <s v="BHP Elec Gen-Neil Simpson II"/>
    <n v="496811.38"/>
    <n v="287490.50401561271"/>
    <x v="8"/>
    <s v="BHP Elec Gen-Steam-NEIL SIMPSON 2/WYGEN 3 Unit 1"/>
  </r>
  <r>
    <s v="BH Power Inc."/>
    <x v="21"/>
    <s v="BHP Electric Substations-SD"/>
    <n v="680886.55"/>
    <n v="287493.93402441562"/>
    <x v="8"/>
    <s v="BHP Elec Sub - SD 77 - 38TH STREET SUB (D)"/>
  </r>
  <r>
    <s v="BH Power Inc."/>
    <x v="55"/>
    <s v="BHP Electric 69KV Distrib Lines-SD"/>
    <n v="633887.03"/>
    <n v="288922.96057873114"/>
    <x v="8"/>
    <s v="BHP Elec 69KV D Line-SD 3.13-PACTOLA-CUSTER-Custer SD"/>
  </r>
  <r>
    <s v="BH Power Inc."/>
    <x v="21"/>
    <s v="BHP Electric Substations-SD"/>
    <n v="979073.06"/>
    <n v="297185.6572460832"/>
    <x v="8"/>
    <s v="BHP Elec Sub - SD 96 - SPEARFISH PARK SUB (D)"/>
  </r>
  <r>
    <s v="BH Power Inc."/>
    <x v="64"/>
    <s v="BHP Elec Gen-Wyodak Plant"/>
    <n v="345155.09"/>
    <n v="303139.04185324308"/>
    <x v="8"/>
    <s v="BHP Elec Gen-Steam-WYODAK 1 Joint Plant Unit 1"/>
  </r>
  <r>
    <s v="BH Power Inc."/>
    <x v="22"/>
    <s v="BHP Electric 69KV Distrib Lines-SD"/>
    <n v="841804.44000000006"/>
    <n v="307382.79291504156"/>
    <x v="8"/>
    <s v="BHP Elec 69KV D Line-SD 3.13-PACTOLA-CUSTER-Pennington SD"/>
  </r>
  <r>
    <s v="BH Power Inc."/>
    <x v="55"/>
    <s v="BHP Electric 69KV Distrib Lines-MT"/>
    <n v="233036.93"/>
    <n v="308734.79847986967"/>
    <x v="8"/>
    <s v="BHP Elec 69KV D Line-MT 3.18-SUNDANCE HILL-BELLE CREEK-Carter MT"/>
  </r>
  <r>
    <s v="BH Power Inc."/>
    <x v="21"/>
    <s v="BHP Electric Substations-WY"/>
    <n v="816210.33000000007"/>
    <n v="311815.94442417409"/>
    <x v="8"/>
    <s v="BHP Elec Sub - WY 28 - OSAGE 230KV SUB (D)"/>
  </r>
  <r>
    <s v="BH Power Inc."/>
    <x v="26"/>
    <s v="BHP Electric Distribution - Mass-SD"/>
    <n v="807473.71"/>
    <n v="312640.95490459772"/>
    <x v="8"/>
    <s v="BHP Elec Distribution-SD-Custer County"/>
  </r>
  <r>
    <s v="BH Power Inc."/>
    <x v="22"/>
    <s v="BHP Electric 69KV Distrib Lines-SD"/>
    <n v="1207486.04"/>
    <n v="312798.40179972583"/>
    <x v="8"/>
    <s v="BHP Elec 69KV D Line-SD 3.07-YELLOW CREEK-SUNDANCE HILL #1-Lawrence SD"/>
  </r>
  <r>
    <s v="BH Power Inc."/>
    <x v="10"/>
    <s v="BHP Electric Distribution - Mass-WY"/>
    <n v="608000.45000000007"/>
    <n v="312827.43788861088"/>
    <x v="8"/>
    <s v="BHP Elec Distribution-WY-Meters &amp; Transformers"/>
  </r>
  <r>
    <s v="BH Power Inc."/>
    <x v="21"/>
    <s v="BHP Electric Substations-SD"/>
    <n v="1533036.87"/>
    <n v="314804.09289356641"/>
    <x v="8"/>
    <s v="BHP Elec Sub - SD 103 - CLEVELAND STREET SUB (D)"/>
  </r>
  <r>
    <s v="BH Power Inc."/>
    <x v="21"/>
    <s v="BHP Electric Substations-SD"/>
    <n v="588997.63"/>
    <n v="317432.08750042872"/>
    <x v="8"/>
    <s v="BHP Elec Sub - SD 81 - MERILLAT -EAST SUB (D)"/>
  </r>
  <r>
    <s v="BH Power Inc."/>
    <x v="55"/>
    <s v="BHP Electric 69KV Distrib Lines-SD"/>
    <n v="617713.45000000007"/>
    <n v="322872.69877471053"/>
    <x v="8"/>
    <s v="BHP Elec 69KV D Line-SD 3.42-PIEDMONT SUB 69KV TAP LINE-Meade SD"/>
  </r>
  <r>
    <s v="BH Power Inc."/>
    <x v="44"/>
    <s v="BHP Electric Transmission Lines-SD"/>
    <n v="5611911.6299999999"/>
    <n v="324793.70675820514"/>
    <x v="8"/>
    <s v="BHP Elec T Line-SD 1.23-SOUTH RAPID CITY TO WEST HILL - 230KV"/>
  </r>
  <r>
    <s v="BH Power Inc."/>
    <x v="22"/>
    <s v="BHP Electric 69KV Distrib Lines-SD"/>
    <n v="1780716.73"/>
    <n v="328606.84473012941"/>
    <x v="8"/>
    <s v="BHP Elec 69KV D Line-SD 3.10-STURGIS-LANGE-Meade SD"/>
  </r>
  <r>
    <s v="BH Power Inc."/>
    <x v="21"/>
    <s v="BHP Electric Substations-SD"/>
    <n v="645462.21"/>
    <n v="332715.4052904814"/>
    <x v="8"/>
    <s v="BHP Elec Sub - SD 34 - MERILLAT-WEST SUB (D)"/>
  </r>
  <r>
    <s v="BH Power Inc."/>
    <x v="22"/>
    <s v="BHP Electric 69KV Distrib Lines-SD"/>
    <n v="1092084.52"/>
    <n v="333529.84598225151"/>
    <x v="8"/>
    <s v="BHP Elec 69KV D Line-SD 3.31-PLUMA-WHITEWOOD-Lawrence SD"/>
  </r>
  <r>
    <s v="BH Power Inc."/>
    <x v="12"/>
    <s v="BHP Electric Distribution - Mass-WY"/>
    <n v="1323695.71"/>
    <n v="335421.30981327308"/>
    <x v="8"/>
    <s v="BHP Elec Distribution-WY-Campbell County"/>
  </r>
  <r>
    <s v="BH Power Inc."/>
    <x v="21"/>
    <s v="BHP Electric Substations-SD"/>
    <n v="360133.39"/>
    <n v="335548.44463555678"/>
    <x v="8"/>
    <s v="BHP Elec Sub - SD 45 - MOBILE SUB-CAMPBELL ST (D)"/>
  </r>
  <r>
    <s v="BH Power Inc."/>
    <x v="3"/>
    <s v="BHP Elec Gen-Neil Simpson II"/>
    <n v="1322566.17"/>
    <n v="337512.29046545998"/>
    <x v="8"/>
    <s v="BHP Elec Gen-Steam-NEIL SIMPSON 2"/>
  </r>
  <r>
    <s v="BH Power Inc."/>
    <x v="21"/>
    <s v="BHP Electric Substations-WY"/>
    <n v="643636.01"/>
    <n v="338046.38091369881"/>
    <x v="8"/>
    <s v="BHP Elec Sub - WY 20 - NSI 69/4.16KV SUB - WEST (D)"/>
  </r>
  <r>
    <s v="BH Power Inc."/>
    <x v="21"/>
    <s v="BHP Electric Substations-SD"/>
    <n v="759571.39"/>
    <n v="339188.62698924338"/>
    <x v="8"/>
    <s v="BHP Elec Sub - SD 86 - PIEDMONT SUB (D)"/>
  </r>
  <r>
    <s v="BH Power Inc."/>
    <x v="27"/>
    <s v="BHP General Plant - State Wide-SD"/>
    <n v="339212.87"/>
    <n v="339212.87"/>
    <x v="8"/>
    <s v="BHP Gen Plant Other-SD Tax District 0199"/>
  </r>
  <r>
    <s v="BH Power Inc."/>
    <x v="47"/>
    <s v="BHP Electric Substations-WY"/>
    <n v="418317.79000000004"/>
    <n v="342363.87000182498"/>
    <x v="8"/>
    <s v="BHP Elec Sub - WY 03 - WYODAK 230KV SUB (T)"/>
  </r>
  <r>
    <s v="BH Power Inc."/>
    <x v="53"/>
    <s v="BHP General Plant-Land/Buildings-SD"/>
    <n v="2249447.2599999998"/>
    <n v="343316.92086233356"/>
    <x v="8"/>
    <s v="BHP Gen Plant Land/Buildings-SD-Sturgis Office"/>
  </r>
  <r>
    <s v="BH Power Inc."/>
    <x v="47"/>
    <s v="BHP Electric Substations-SD"/>
    <n v="930118.29"/>
    <n v="343729.77600566362"/>
    <x v="8"/>
    <s v="BHP Elec Sub - SD 89 - DC TIE (T)"/>
  </r>
  <r>
    <s v="BH Power Inc."/>
    <x v="55"/>
    <s v="BHP Electric 69KV Distrib Lines-SD"/>
    <n v="1802728.49"/>
    <n v="348945.22443907923"/>
    <x v="8"/>
    <s v="BHP Elec 69KV D Line-SD 3.15-CUSTER-WEST HILL-Custer SD"/>
  </r>
  <r>
    <s v="BH Power Inc."/>
    <x v="22"/>
    <s v="BHP Electric 69KV Distrib Lines-WY"/>
    <n v="504075.5"/>
    <n v="359336.89117582561"/>
    <x v="8"/>
    <s v="BHP Elec 69KV D Line-WY 3.23-OSAGE-UPTON-Weston  WY"/>
  </r>
  <r>
    <s v="BH Power Inc."/>
    <x v="22"/>
    <s v="BHP Electric 69KV Distrib Lines-SD"/>
    <n v="1381146.69"/>
    <n v="363796.66783815133"/>
    <x v="8"/>
    <s v="BHP Elec 69KV D Line-SD 3.06-PACTOLA-PLUMA-Lawrence SD"/>
  </r>
  <r>
    <s v="BH Power Inc."/>
    <x v="21"/>
    <s v="BHP Electric Substations-SD"/>
    <n v="907636.94000000006"/>
    <n v="368251.0290043233"/>
    <x v="8"/>
    <s v="BHP Elec Sub - SD 75 - 44TH STREET SUB (D)"/>
  </r>
  <r>
    <s v="BH Power Inc."/>
    <x v="22"/>
    <s v="BHP Electric 69KV Distrib Lines-SD"/>
    <n v="2071798.39"/>
    <n v="368882.38661458599"/>
    <x v="8"/>
    <s v="BHP Elec 69KV D Line-SD 3.15-CUSTER-WEST HILL-Custer SD"/>
  </r>
  <r>
    <s v="BH Power Inc."/>
    <x v="55"/>
    <s v="BHP Electric 69KV Distrib Lines-WY"/>
    <n v="2201199.06"/>
    <n v="370175.33775233163"/>
    <x v="8"/>
    <s v="BHP Elec 69KV D Line-WY 3.05-OSAGE-NEWCASTLE NORTH_x000a_-Weston  WY"/>
  </r>
  <r>
    <s v="BH Power Inc."/>
    <x v="21"/>
    <s v="BHP Electric Substations-SD"/>
    <n v="818488.82000000007"/>
    <n v="372099.34878502303"/>
    <x v="8"/>
    <s v="BHP Elec Sub - SD 65 - HOT SPRINGS CITY SUB (D)"/>
  </r>
  <r>
    <s v="BH Power Inc."/>
    <x v="21"/>
    <s v="BHP Electric Substations-WY"/>
    <n v="2212315.35"/>
    <n v="372193.71717446361"/>
    <x v="8"/>
    <s v="BHP Elec Sub - WY 02 - NSI 69KV SUB (D)"/>
  </r>
  <r>
    <s v="BH Power Inc."/>
    <x v="21"/>
    <s v="BHP Electric Substations-SD"/>
    <n v="677809.99"/>
    <n v="374447.40127618972"/>
    <x v="8"/>
    <s v="BHP Elec Sub - SD 76 - SPRUCE GULCH SUB (D)"/>
  </r>
  <r>
    <s v="BH Power Inc."/>
    <x v="55"/>
    <s v="BHP Electric 69KV Distrib Lines-SD"/>
    <n v="1128577.49"/>
    <n v="377201.16797840211"/>
    <x v="8"/>
    <s v="BHP Elec 69KV D Line-SD 3.06-PACTOLA-PLUMA-Lawrence SD"/>
  </r>
  <r>
    <s v="BH Power Inc."/>
    <x v="22"/>
    <s v="BHP Electric 69KV Distrib Lines-SD"/>
    <n v="524697.41"/>
    <n v="379107.3601118034"/>
    <x v="8"/>
    <s v="BHP Elec 69KV D Line-SD 3.21-CUSTER-MINNEKAHTA-Custer SD"/>
  </r>
  <r>
    <s v="BH Power Inc."/>
    <x v="49"/>
    <s v="BHP General Plant - State Wide-SD"/>
    <n v="1508262.12"/>
    <n v="383023.71981281444"/>
    <x v="8"/>
    <s v="BHP Gen Plant Other-SD Tax District 0199"/>
  </r>
  <r>
    <s v="BH Power Inc."/>
    <x v="26"/>
    <s v="BHP Electric Distribution - Mass-SD"/>
    <n v="943142.69000000006"/>
    <n v="385274.28862791415"/>
    <x v="8"/>
    <s v="BHP Elec Distribution-SD-Butte County"/>
  </r>
  <r>
    <s v="BH Power Inc."/>
    <x v="55"/>
    <s v="BHP Electric 69KV Distrib Lines-SD"/>
    <n v="1518696.94"/>
    <n v="386986.91001800401"/>
    <x v="8"/>
    <s v="BHP Elec 69KV D Line-SD 3.16-WEST HILL-EDGEMONT-Fall River SD"/>
  </r>
  <r>
    <s v="BH Power Inc."/>
    <x v="44"/>
    <s v="BHP Electric Transmission Lines-WY"/>
    <n v="5267674.78"/>
    <n v="401145.70817923744"/>
    <x v="8"/>
    <s v="BHP Elec T Line-WY 1.16 OSAGE-LANGE 230KV"/>
  </r>
  <r>
    <s v="BH Power Inc."/>
    <x v="21"/>
    <s v="BHP Electric Substations-SD"/>
    <n v="2184922.46"/>
    <n v="407321.32885132363"/>
    <x v="8"/>
    <s v="BHP Elec Sub - SD 46 - EAST NORTH STREET SUB (D)"/>
  </r>
  <r>
    <s v="BH Power Inc."/>
    <x v="21"/>
    <s v="BHP Electric Substations-SD"/>
    <n v="721185.92"/>
    <n v="407618.3395601376"/>
    <x v="8"/>
    <s v="BHP Elec Sub - SD 87 - SUNDANCE HILL SUB (D)"/>
  </r>
  <r>
    <s v="BH Power Inc."/>
    <x v="11"/>
    <s v="BHP Electric Substations-SD"/>
    <n v="1687934.8900000001"/>
    <n v="408954.75927403208"/>
    <x v="8"/>
    <s v="BHP Elec Sub - SD 97 - MINNEKAHTA 230KV SUB (T)"/>
  </r>
  <r>
    <s v="BH Power Inc."/>
    <x v="23"/>
    <s v="BHP Electric Distribution - Mass-SD"/>
    <n v="4910559.87"/>
    <n v="409308.52423309971"/>
    <x v="8"/>
    <s v="BHP Elec Distribution-SD-Lawrence County"/>
  </r>
  <r>
    <s v="BH Power Inc."/>
    <x v="46"/>
    <s v="BHP General Plant-Land/Buildings-SD"/>
    <n v="1039405.23"/>
    <n v="423963.91996898712"/>
    <x v="8"/>
    <s v="BHP Gen Plant Land/Buildings-SD-RC Campus - Catron Blvd."/>
  </r>
  <r>
    <s v="BH Power Inc."/>
    <x v="11"/>
    <s v="BHP Electric Substations-WY"/>
    <n v="1589001.15"/>
    <n v="427401.74322136497"/>
    <x v="8"/>
    <s v="BHP Elec Sub - WY 40 - DAVE JOHNSTON 230KV SUB (PACIFICORP) (T)"/>
  </r>
  <r>
    <s v="BH Power Inc."/>
    <x v="22"/>
    <s v="BHP Electric 69KV Distrib Lines-SD"/>
    <n v="997750.78"/>
    <n v="437249.48557733756"/>
    <x v="8"/>
    <s v="BHP Elec 69KV D Line-SD 3.36-RC SOUTHWEST LOOP-Pennington SD"/>
  </r>
  <r>
    <s v="BH Power Inc."/>
    <x v="22"/>
    <s v="BHP Electric 69KV Distrib Lines-SD"/>
    <n v="938041.53"/>
    <n v="438326.41652688262"/>
    <x v="8"/>
    <s v="BHP Elec 69KV D Line-SD 3.30-CAMPBELL ST.-LANGE (DC)-Pennington SD"/>
  </r>
  <r>
    <s v="BH Power Inc."/>
    <x v="22"/>
    <s v="BHP Electric Distribution - Mass-WY"/>
    <n v="1464349.15"/>
    <n v="441340.68140274781"/>
    <x v="8"/>
    <s v="BHP Elec Distribution-WY-Weston County"/>
  </r>
  <r>
    <s v="BH Power Inc."/>
    <x v="55"/>
    <s v="BHP Electric 69KV Distrib Lines-WY"/>
    <n v="443467.07"/>
    <n v="441540.4018576743"/>
    <x v="8"/>
    <s v="BHP Elec 69KV D Line-WY 3.23-OSAGE-UPTON-Weston  WY"/>
  </r>
  <r>
    <s v="BH Power Inc."/>
    <x v="10"/>
    <s v="BHP Electric Distribution - Mass-SD"/>
    <n v="3231781.26"/>
    <n v="442140.7071935889"/>
    <x v="8"/>
    <s v="BHP Elec Distribution-SD-Pennington County"/>
  </r>
  <r>
    <s v="BH Power Inc."/>
    <x v="26"/>
    <s v="BHP Electric Distribution - Mass-SD"/>
    <n v="1194753.45"/>
    <n v="442506.7639369985"/>
    <x v="8"/>
    <s v="BHP Elec Distribution-SD-Meade County"/>
  </r>
  <r>
    <s v="BH Power Inc."/>
    <x v="61"/>
    <s v="BHP Elec Gen-Ben French Diesel"/>
    <n v="613000.25"/>
    <n v="446423.318010733"/>
    <x v="8"/>
    <s v="BHP Elec Gen-Other-Ben French Diesel Common"/>
  </r>
  <r>
    <s v="BH Power Inc."/>
    <x v="62"/>
    <s v="BHP Elec Gen-Neil Simpson II"/>
    <n v="2664552.56"/>
    <n v="455173.38835016661"/>
    <x v="8"/>
    <s v="BHP Elec Gen-Steam-NEIL SIMPSON 2"/>
  </r>
  <r>
    <s v="BH Power Inc."/>
    <x v="21"/>
    <s v="BHP Electric Substations-SD"/>
    <n v="928804.34"/>
    <n v="455650.74782313948"/>
    <x v="8"/>
    <s v="BHP Elec Sub - SD 14 - KIRK SWITCH STATION (D)"/>
  </r>
  <r>
    <s v="BH Power Inc."/>
    <x v="21"/>
    <s v="BHP Electric Substations-SD"/>
    <n v="1366248.5"/>
    <n v="455811.58241032553"/>
    <x v="8"/>
    <s v="BHP Elec Sub - SD 24 - CUSTER SUB (D)"/>
  </r>
  <r>
    <s v="BH Power Inc."/>
    <x v="21"/>
    <s v="BHP Electric Substations-SD"/>
    <n v="1248838.48"/>
    <n v="461991.81025042199"/>
    <x v="8"/>
    <s v="BHP Elec Sub - SD 35 - PACTOLA SUB (D)"/>
  </r>
  <r>
    <s v="BH Power Inc."/>
    <x v="21"/>
    <s v="BHP Electric Substations-SD"/>
    <n v="916051.56"/>
    <n v="470867.51210728998"/>
    <x v="8"/>
    <s v="BHP Elec Sub - SD 84 - MALL 69/24.9KV SUB (D)"/>
  </r>
  <r>
    <s v="BH Power Inc."/>
    <x v="55"/>
    <s v="BHP Electric 69KV Distrib Lines-SD"/>
    <n v="930324.36"/>
    <n v="472498.41475716286"/>
    <x v="8"/>
    <s v="BHP Elec 69KV D Line-SD 3.13-PACTOLA-CUSTER-Pennington SD"/>
  </r>
  <r>
    <s v="BH Power Inc."/>
    <x v="14"/>
    <s v="BHP Electric Distribution - Mass-SD"/>
    <n v="986779"/>
    <n v="473655.03213215264"/>
    <x v="8"/>
    <s v="BHP Elec Distribution-SD-Fall River County"/>
  </r>
  <r>
    <s v="BH Power Inc."/>
    <x v="28"/>
    <s v="BHP General Plant - Tower Sites-SD"/>
    <n v="859637.31"/>
    <n v="475951.52238668135"/>
    <x v="8"/>
    <s v="BHP Gen Plant Tower Sites-SD-Terry Peak Communication Site"/>
  </r>
  <r>
    <s v="BH Power Inc."/>
    <x v="21"/>
    <s v="BHP Electric Substations-SD"/>
    <n v="936840.8"/>
    <n v="486874.8907129289"/>
    <x v="8"/>
    <s v="BHP Elec Sub - SD 06 - BEN FRENCH 24.9KV SUB (D)"/>
  </r>
  <r>
    <s v="BH Power Inc."/>
    <x v="27"/>
    <s v="BHP General Plant - State Wide-WY"/>
    <n v="491896.12"/>
    <n v="491896.12"/>
    <x v="8"/>
    <s v="BHP Gen Plant Other-WY Tax District 0801"/>
  </r>
  <r>
    <s v="BH Power Inc."/>
    <x v="32"/>
    <s v="BHP Electric Transmission Lines-SD"/>
    <n v="1237849.55"/>
    <n v="493556.35360233876"/>
    <x v="8"/>
    <s v="BHP Elec T Line-SD 1.06-MINNEKAHTA-OSAGE - 230KV"/>
  </r>
  <r>
    <s v="BH Power Inc."/>
    <x v="32"/>
    <s v="BHP Electric Transmission Lines-SD"/>
    <n v="9330729.4900000002"/>
    <n v="500844.1672253065"/>
    <x v="8"/>
    <s v="BHP Elec T Line-SD 1.16 - OSAGE- LANGE 230 KV"/>
  </r>
  <r>
    <s v="BH Power Inc."/>
    <x v="21"/>
    <s v="BHP Electric Substations-SD"/>
    <n v="1664451.07"/>
    <n v="504936.08773163124"/>
    <x v="8"/>
    <s v="BHP Elec Sub - SD 28 - CEMETARY SUB (D)"/>
  </r>
  <r>
    <s v="BH Power Inc."/>
    <x v="55"/>
    <s v="BHP Electric 69KV Distrib Lines-SD"/>
    <n v="2082563.13"/>
    <n v="511539.0067912243"/>
    <x v="8"/>
    <s v="BHP Elec 69KV D Line-SD 3.10-STURGIS-LANGE-Meade SD"/>
  </r>
  <r>
    <s v="BH Power Inc."/>
    <x v="44"/>
    <s v="BHP Electric Transmission Lines-NE"/>
    <n v="13198697.300000001"/>
    <n v="522657.98610913305"/>
    <x v="8"/>
    <s v="BHP Elec T Line-NE 1.04-WEST HILL-STEGALL - 230KV"/>
  </r>
  <r>
    <s v="BH Power Inc."/>
    <x v="21"/>
    <s v="BHP Electric Substations-SD"/>
    <n v="1449695.22"/>
    <n v="534200.32099006185"/>
    <x v="8"/>
    <s v="BHP Elec Sub - SD 51 - PLUMA SUB (D)"/>
  </r>
  <r>
    <s v="BH Power Inc."/>
    <x v="21"/>
    <s v="BHP Electric Substations-SD"/>
    <n v="2308027.06"/>
    <n v="547720.3354246394"/>
    <x v="8"/>
    <s v="BHP Elec Sub - SD 94 - SOUTH RAPID CITY SUB 12.47KV (D)"/>
  </r>
  <r>
    <s v="BH Power Inc."/>
    <x v="21"/>
    <s v="BHP Electric Substations-SD"/>
    <n v="2338844.7200000002"/>
    <n v="556546.63032590563"/>
    <x v="8"/>
    <s v="BHP Elec Sub - SD 85 - RADIO DRIVE SUB SW RC (D)"/>
  </r>
  <r>
    <s v="BH Power Inc."/>
    <x v="21"/>
    <s v="BHP Electric Substations-SD"/>
    <n v="1740580.97"/>
    <n v="562839.48589113692"/>
    <x v="8"/>
    <s v="BHP Elec Sub - SD 30 - FOURTH ST SUB (D)"/>
  </r>
  <r>
    <s v="BH Power Inc."/>
    <x v="21"/>
    <s v="BHP Electric Substations-SD"/>
    <n v="1265662.71"/>
    <n v="565769.51869045326"/>
    <x v="8"/>
    <s v="BHP Elec Sub - SD 83 - STURGIS 12.47KV SUB (D)"/>
  </r>
  <r>
    <s v="BH Power Inc."/>
    <x v="29"/>
    <s v="BHP General Plant-Land/Buildings-SD"/>
    <n v="1080326.6399999999"/>
    <n v="590126.7842723591"/>
    <x v="8"/>
    <s v="BHP Gen Plant Land/Buildings-SD-Rapid City Service Center"/>
  </r>
  <r>
    <s v="BH Power Inc."/>
    <x v="55"/>
    <s v="BHP Electric 69KV Distrib Lines-SD"/>
    <n v="1582382.78"/>
    <n v="609713.33368667681"/>
    <x v="8"/>
    <s v="BHP Elec 69KV D Line-SD 3.07-YELLOW CREEK-SUNDANCE HILL #1-Lawrence SD"/>
  </r>
  <r>
    <s v="BH Power Inc."/>
    <x v="21"/>
    <s v="BHP Electric Substations-SD"/>
    <n v="1611950"/>
    <n v="621183.13482906192"/>
    <x v="8"/>
    <s v="BHP Elec Sub - SD 78 - CENTURY ROAD SUB (D)"/>
  </r>
  <r>
    <s v="BH Power Inc."/>
    <x v="44"/>
    <s v="BHP Electric Transmission Lines-SD"/>
    <n v="992458.23"/>
    <n v="623434.67490827269"/>
    <x v="8"/>
    <s v="BHP Elec T Line-SD 1.06-MINNEKAHTA-OSAGE - 230KV"/>
  </r>
  <r>
    <s v="BH Power Inc."/>
    <x v="37"/>
    <s v="BHP Electric Distribution - Mass-SD"/>
    <n v="1163913.5900000001"/>
    <n v="628007.0562157128"/>
    <x v="8"/>
    <s v="BHP Elec Distribution-SD-Pennington County"/>
  </r>
  <r>
    <s v="BH Power Inc."/>
    <x v="12"/>
    <s v="BHP Electric Distribution - Mass-SD"/>
    <n v="2118497.7400000002"/>
    <n v="633087.40147106152"/>
    <x v="8"/>
    <s v="BHP Elec Distribution-SD-Custer County"/>
  </r>
  <r>
    <s v="BH Power Inc."/>
    <x v="32"/>
    <s v="BHP Electric Transmission Lines-WY"/>
    <n v="1767739.8"/>
    <n v="639123.68132782402"/>
    <x v="8"/>
    <s v="BHP Elec T Line-WY 1.06-MINNEKAHTA-OSAGE - 230KV"/>
  </r>
  <r>
    <s v="BH Power Inc."/>
    <x v="55"/>
    <s v="BHP Electric 69KV Distrib Lines-SD"/>
    <n v="1227662.97"/>
    <n v="649207.98279262998"/>
    <x v="8"/>
    <s v="BHP Elec 69KV D Line-SD 3.36-RC SOUTHWEST LOOP-Pennington SD"/>
  </r>
  <r>
    <s v="BH Power Inc."/>
    <x v="21"/>
    <s v="BHP Electric Substations-WY"/>
    <n v="1210755.1200000001"/>
    <n v="650428.75502729521"/>
    <x v="8"/>
    <s v="BHP Elec Sub - WY 01 - OSAGE 69KV STEEL SUB (D)"/>
  </r>
  <r>
    <s v="BH Power Inc."/>
    <x v="21"/>
    <s v="BHP Electric Substations-SD"/>
    <n v="1689630.1"/>
    <n v="657635.16214469541"/>
    <x v="8"/>
    <s v="BHP Elec Sub - SD 73 - WHITEWOOD 69/24.9KV SUB (D)"/>
  </r>
  <r>
    <s v="BH Power Inc."/>
    <x v="3"/>
    <s v="BHP Elec Gen-Wyodak Plant"/>
    <n v="1290312.51"/>
    <n v="666149.2582966045"/>
    <x v="8"/>
    <s v="BHP Elec Gen-Steam-WYODAK 1 Joint Plant Unit 1"/>
  </r>
  <r>
    <s v="BH Power Inc."/>
    <x v="12"/>
    <s v="BHP Electric Distribution - Mass-SD"/>
    <n v="1885497.47"/>
    <n v="668090.39422165393"/>
    <x v="8"/>
    <s v="BHP Elec Distribution-SD-Butte County"/>
  </r>
  <r>
    <s v="BH Power Inc."/>
    <x v="33"/>
    <s v="BHP Electric Distribution - Mass-SD"/>
    <n v="1129816.6100000001"/>
    <n v="669156.78264366358"/>
    <x v="8"/>
    <s v="BHP Elec Distribution-SD-Pennington County"/>
  </r>
  <r>
    <s v="BH Power Inc."/>
    <x v="44"/>
    <s v="BHP Electric Transmission Lines-SD"/>
    <n v="5546184.3399999999"/>
    <n v="673629.64999282104"/>
    <x v="8"/>
    <s v="BHP Elec T Line-SD 1.03-LANGE- SOUTH RAPID CITY - 230KV"/>
  </r>
  <r>
    <s v="BH Power Inc."/>
    <x v="31"/>
    <s v="BHP General Plant - State Wide-SD"/>
    <n v="1542625.48"/>
    <n v="676549.63147096522"/>
    <x v="8"/>
    <s v="BHP Gen Plant Other-SD Tax District 0199"/>
  </r>
  <r>
    <s v="BH Power Inc."/>
    <x v="40"/>
    <s v="BHP Elec Gen-Prairie Gen-Cheyenne"/>
    <n v="4129351.32"/>
    <n v="682961.42356909323"/>
    <x v="8"/>
    <s v="BHP Elec Gen-Other-CPGS Common"/>
  </r>
  <r>
    <s v="BH Power Inc."/>
    <x v="60"/>
    <s v="BHP Elec Gen-Lange CT"/>
    <n v="1564134.72"/>
    <n v="689123.42487039813"/>
    <x v="8"/>
    <s v="BHP Elec Gen-Other-Lange CT Unit 1"/>
  </r>
  <r>
    <s v="BH Power Inc."/>
    <x v="44"/>
    <s v="BHP Electric Transmission Lines-WY"/>
    <n v="1081558.18"/>
    <n v="694013.85880772478"/>
    <x v="8"/>
    <s v="BHP Elec T Line-WY 1.06-MINNEKAHTA-OSAGE - 230KV"/>
  </r>
  <r>
    <s v="BH Power Inc."/>
    <x v="14"/>
    <s v="BHP Electric Distribution - Mass-SD"/>
    <n v="1516796.9"/>
    <n v="696997.08397716528"/>
    <x v="8"/>
    <s v="BHP Elec Distribution-SD-Butte County"/>
  </r>
  <r>
    <s v="BH Power Inc."/>
    <x v="55"/>
    <s v="BHP Electric 69KV Distrib Lines-SD"/>
    <n v="1930766.44"/>
    <n v="710678.64515707816"/>
    <x v="8"/>
    <s v="BHP Elec 69KV D Line-SD 3.31-PLUMA-WHITEWOOD-Lawrence SD"/>
  </r>
  <r>
    <s v="BH Power Inc."/>
    <x v="32"/>
    <s v="BHP Electric Transmission Lines-WY"/>
    <n v="10685515.050000001"/>
    <n v="711218.6112079575"/>
    <x v="8"/>
    <s v="BHP Elec T Line-WY 1.15 TECKLA-OSAGE 230KV"/>
  </r>
  <r>
    <s v="BH Power Inc."/>
    <x v="14"/>
    <s v="BHP Electric Distribution - Mass-SD"/>
    <n v="1788012.1099999999"/>
    <n v="711495.03383012186"/>
    <x v="8"/>
    <s v="BHP Elec Distribution-SD-Custer County"/>
  </r>
  <r>
    <s v="BH Power Inc."/>
    <x v="34"/>
    <s v="BHP General Plant - State Wide-SD"/>
    <n v="1783267.0899999999"/>
    <n v="716094.75650438026"/>
    <x v="8"/>
    <s v="BHP Gen Plant Other-SD Tax District 0199"/>
  </r>
  <r>
    <s v="BH Power Inc."/>
    <x v="12"/>
    <s v="BHP Electric Distribution - Mass-SD"/>
    <n v="2543414.5700000003"/>
    <n v="735628.10381104716"/>
    <x v="8"/>
    <s v="BHP Elec Distribution-SD-Fall River County"/>
  </r>
  <r>
    <s v="BH Power Inc."/>
    <x v="29"/>
    <s v="BHP General Plant-Land/Buildings-SD"/>
    <n v="795757.29"/>
    <n v="742609.0674374993"/>
    <x v="8"/>
    <s v="BHP Gen Plant Land/Buildings-SD-RC General Office"/>
  </r>
  <r>
    <s v="BH Power Inc."/>
    <x v="32"/>
    <s v="BHP Electric Transmission Lines-WY"/>
    <n v="4843319.2300000004"/>
    <n v="756337.40056627966"/>
    <x v="8"/>
    <s v="BHP Elec T Line-WY 1.11-DONKEY CREEK TO PUMPKIN BUTTES - 230KV"/>
  </r>
  <r>
    <s v="BH Power Inc."/>
    <x v="58"/>
    <s v="BHP General Plant - State Wide-SD"/>
    <n v="2098230.44"/>
    <n v="774945.82175570913"/>
    <x v="8"/>
    <s v="BHP Gen Plant Other-SD Tax District 0199"/>
  </r>
  <r>
    <s v="BH Power Inc."/>
    <x v="27"/>
    <s v="BHP Elec Gen-Neil Simpson II"/>
    <n v="844163.06"/>
    <n v="844163.06"/>
    <x v="8"/>
    <s v="BHP Elec Gen-Steam-NEIL SIMPSON 2"/>
  </r>
  <r>
    <s v="BH Power Inc."/>
    <x v="55"/>
    <s v="BHP Electric 69KV Distrib Lines-SD"/>
    <n v="846775.57000000007"/>
    <n v="876108.92805509863"/>
    <x v="8"/>
    <s v="BHP Elec 69KV D Line-SD 3.21-CUSTER-MINNEKAHTA-Fall River SD"/>
  </r>
  <r>
    <s v="BH Power Inc."/>
    <x v="55"/>
    <s v="BHP Electric 69KV Distrib Lines-SD"/>
    <n v="1394929.1600000001"/>
    <n v="879933.57118969131"/>
    <x v="8"/>
    <s v="BHP Elec 69KV D Line-SD 3.30-CAMPBELL ST.-LANGE (DC)-Pennington SD"/>
  </r>
  <r>
    <s v="BH Power Inc."/>
    <x v="32"/>
    <s v="BHP Electric Transmission Lines-WY"/>
    <n v="6390983.5099999998"/>
    <n v="919368.35011803464"/>
    <x v="8"/>
    <s v="BHP Elec T Line-WY 1.12-PUMPKIN BUTTES TO WINDSTAR - 230KV"/>
  </r>
  <r>
    <s v="BH Power Inc."/>
    <x v="21"/>
    <s v="BHP Electric Substations-SD"/>
    <n v="2267806.61"/>
    <n v="921823.28812936938"/>
    <x v="8"/>
    <s v="BHP Elec Sub - SD 91 - SOUTH RAPID CITY SUB (D)"/>
  </r>
  <r>
    <s v="BH Power Inc."/>
    <x v="23"/>
    <s v="BHP Electric Distribution - Mass-SD"/>
    <n v="7638256.9199999999"/>
    <n v="950763.61278179334"/>
    <x v="8"/>
    <s v="BHP Elec Distribution-SD-Pennington County"/>
  </r>
  <r>
    <s v="BH Power Inc."/>
    <x v="21"/>
    <s v="BHP Electric Substations-WY"/>
    <n v="3639599.3200000003"/>
    <n v="990257.68010114296"/>
    <x v="8"/>
    <s v="BHP Elec Sub - WY 27 - WYODAK 230KV SUB (D)"/>
  </r>
  <r>
    <s v="BH Power Inc."/>
    <x v="32"/>
    <s v="BHP Electric Transmission Lines-SD"/>
    <n v="1794173.07"/>
    <n v="1006467.75715607"/>
    <x v="8"/>
    <s v="BHP Elec T Line-SD 1.02-LOOKOUT-LANGE - 230KV"/>
  </r>
  <r>
    <s v="BH Power Inc."/>
    <x v="26"/>
    <s v="BHP Electric Distribution - Mass-SD"/>
    <n v="2128049.6"/>
    <n v="1007776.34300348"/>
    <x v="8"/>
    <s v="BHP Elec Distribution-SD-Lawrence County"/>
  </r>
  <r>
    <s v="BH Power Inc."/>
    <x v="22"/>
    <s v="BHP Electric Distribution - Mass-SD"/>
    <n v="4210443.68"/>
    <n v="1018675.6105438001"/>
    <x v="8"/>
    <s v="BHP Elec Distribution-SD-Fall River County"/>
  </r>
  <r>
    <s v="BH Power Inc."/>
    <x v="22"/>
    <s v="BHP Electric Distribution - Mass-SD"/>
    <n v="3457324.54"/>
    <n v="1020255.69229394"/>
    <x v="8"/>
    <s v="BHP Elec Distribution-SD-Butte County"/>
  </r>
  <r>
    <s v="BH Power Inc."/>
    <x v="40"/>
    <s v="BHP Elec Gen-Ben French CT"/>
    <n v="1437402.2"/>
    <n v="1050200.1104518001"/>
    <x v="8"/>
    <s v="BHP Elec Gen-Other-Ben French CT Common"/>
  </r>
  <r>
    <s v="BH Power Inc."/>
    <x v="32"/>
    <s v="BHP Electric Transmission Lines-WY"/>
    <n v="2737205.16"/>
    <n v="1073538.6172943399"/>
    <x v="8"/>
    <s v="BHP Elec T Line-WY 1.07-OSAGE-WYODAK - 230KV"/>
  </r>
  <r>
    <s v="BH Power Inc."/>
    <x v="39"/>
    <s v="BHP Elec Gen-Lange CT"/>
    <n v="2210174.58"/>
    <n v="1114124.7160950301"/>
    <x v="8"/>
    <s v="BHP Elec Gen-Other-Lange CT Unit 1"/>
  </r>
  <r>
    <s v="BH Power Inc."/>
    <x v="21"/>
    <s v="BHP Electric Substations-SD"/>
    <n v="1702949.9"/>
    <n v="1118247.68692101"/>
    <x v="8"/>
    <s v="BHP Elec Sub - SD 68 - WEST HILL SUB (D)"/>
  </r>
  <r>
    <s v="BH Power Inc."/>
    <x v="44"/>
    <s v="BHP Electric Transmission Lines-WY"/>
    <n v="5150711.18"/>
    <n v="1144724.9827817499"/>
    <x v="8"/>
    <s v="BHP Elec T Line-WY 1.11-DONKEY CREEK TO PUMPKIN BUTTES - 230KV"/>
  </r>
  <r>
    <s v="BH Power Inc."/>
    <x v="39"/>
    <s v="BHP Elec Gen-Prairie Gen-Cheyenne"/>
    <n v="5724004.1200000001"/>
    <n v="1148535.85173619"/>
    <x v="8"/>
    <s v="BHP Elec Gen-Other-CPGS Combined Cycle"/>
  </r>
  <r>
    <s v="BH Power Inc."/>
    <x v="44"/>
    <s v="BHP Electric Transmission Lines-SD"/>
    <n v="15098476.98"/>
    <n v="1149784.20147836"/>
    <x v="8"/>
    <s v="BHP Elec T Line-SD 1.16 - OSAGE- LANGE 230 KV"/>
  </r>
  <r>
    <s v="BH Power Inc."/>
    <x v="32"/>
    <s v="BHP Electric Transmission Lines-WY"/>
    <n v="2695146.71"/>
    <n v="1154091.26920636"/>
    <x v="8"/>
    <s v="BHP Elec T Line-WY 1.01-WYODAK-LOOKOUT - 230KV"/>
  </r>
  <r>
    <s v="BH Power Inc."/>
    <x v="60"/>
    <s v="BHP Elec Gen-Ben French CT"/>
    <n v="1341117.3500000001"/>
    <n v="1171836.2100279599"/>
    <x v="8"/>
    <s v="BHP Elec Gen-Other-Ben French CT Common"/>
  </r>
  <r>
    <s v="BH Power Inc."/>
    <x v="21"/>
    <s v="BHP Electric Substations-SD"/>
    <n v="2417337.12"/>
    <n v="1197600.9618839901"/>
    <x v="8"/>
    <s v="BHP Elec Sub - SD 05 - BEN FRENCH 69KV SUB (D)"/>
  </r>
  <r>
    <s v="BH Power Inc."/>
    <x v="21"/>
    <s v="BHP Electric Substations-SD"/>
    <n v="3046541.17"/>
    <n v="1205812.1986054799"/>
    <x v="8"/>
    <s v="BHP Elec Sub - SD 44 - WAREHOUSE (D)"/>
  </r>
  <r>
    <s v="BH Power Inc."/>
    <x v="39"/>
    <s v="BHP Elec Gen-Neil Simpson CT"/>
    <n v="2151610.52"/>
    <n v="1206454.57385629"/>
    <x v="8"/>
    <s v="BHP Elec Gen-Other-Neil Simpson CT Unit 1"/>
  </r>
  <r>
    <s v="BH Power Inc."/>
    <x v="22"/>
    <s v="BHP Electric 69KV Distrib Lines-SD"/>
    <n v="3661699.68"/>
    <n v="1237961.43546729"/>
    <x v="8"/>
    <s v="BHP Elec 69KV D Line-SD 3.11-RAPID CITY LOOP-Pennington SD"/>
  </r>
  <r>
    <s v="BH Power Inc."/>
    <x v="11"/>
    <s v="BHP Electric Substations-WY"/>
    <n v="4684705.13"/>
    <n v="1260069.03081226"/>
    <x v="8"/>
    <s v="BHP Elec Sub - WY 30 - WINDSTAR 230KV SUB (PACIFICORP) (T)"/>
  </r>
  <r>
    <s v="BH Power Inc."/>
    <x v="11"/>
    <s v="BHP Electric Substations-SD"/>
    <n v="2727426.23"/>
    <n v="1266348.14987076"/>
    <x v="8"/>
    <s v="BHP Elec Sub - SD 01 - RC 230/69KV LANGE SUB (T)"/>
  </r>
  <r>
    <s v="BH Power Inc."/>
    <x v="44"/>
    <s v="BHP Electric Transmission Lines-WY"/>
    <n v="1999497.77"/>
    <n v="1273151.42197101"/>
    <x v="8"/>
    <s v="BHP Elec T Line-WY 1.07-OSAGE-WYODAK - 230KV"/>
  </r>
  <r>
    <s v="BH Power Inc."/>
    <x v="55"/>
    <s v="BHP Electric Distribution - Mass-WY"/>
    <n v="3319336.17"/>
    <n v="1296516.7629581101"/>
    <x v="8"/>
    <s v="BHP Elec Distribution-WY-Weston County"/>
  </r>
  <r>
    <s v="BH Power Inc."/>
    <x v="55"/>
    <s v="BHP Electric 69KV Distrib Lines-SD"/>
    <n v="1250423.06"/>
    <n v="1305261.7136446"/>
    <x v="8"/>
    <s v="BHP Elec 69KV D Line-SD 3.21-CUSTER-MINNEKAHTA-Custer SD"/>
  </r>
  <r>
    <s v="BH Power Inc."/>
    <x v="44"/>
    <s v="BHP Electric Transmission Lines-SD"/>
    <n v="1773356.49"/>
    <n v="1307210.24596695"/>
    <x v="8"/>
    <s v="BHP Elec T Line-SD 1.02-LOOKOUT-LANGE - 230KV"/>
  </r>
  <r>
    <s v="BH Power Inc."/>
    <x v="44"/>
    <s v="BHP Electric Transmission Lines-WY"/>
    <n v="13856455.99"/>
    <n v="1308470.6200661999"/>
    <x v="8"/>
    <s v="BHP Elec T Line-WY 1.15 TECKLA-OSAGE 230KV"/>
  </r>
  <r>
    <s v="BH Power Inc."/>
    <x v="52"/>
    <s v="BHP General Plant-Land/Buildings-SD"/>
    <n v="2399064.98"/>
    <n v="1310208.48259702"/>
    <x v="8"/>
    <s v="BHP Gen Plant Land/Buildings-SD-RC Campus - Catron Blvd."/>
  </r>
  <r>
    <s v="BH Power Inc."/>
    <x v="11"/>
    <s v="BHP Electric Substations-SD"/>
    <n v="2441073.33"/>
    <n v="1313601.0708911"/>
    <x v="8"/>
    <s v="BHP Elec Sub - SD 21 - WEST HILL 230/69KV SUB (T)"/>
  </r>
  <r>
    <s v="BH Power Inc."/>
    <x v="21"/>
    <s v="BHP Electric Substations-SD"/>
    <n v="3818490.01"/>
    <n v="1322061.4144090801"/>
    <x v="8"/>
    <s v="BHP Elec Sub - SD 98 - MINNEKAHTA 69KV SUB (D)"/>
  </r>
  <r>
    <s v="BH Power Inc."/>
    <x v="11"/>
    <s v="BHP Electric Substations-SD"/>
    <n v="2296986.2599999998"/>
    <n v="1326479.8871254299"/>
    <x v="8"/>
    <s v="BHP Elec Sub - SD 16 - YELLOW CREEK SUB (T)"/>
  </r>
  <r>
    <s v="BH Power Inc."/>
    <x v="63"/>
    <s v="BHP General Plant - State Wide-SD"/>
    <n v="6146650.4100000001"/>
    <n v="1368978.2638062499"/>
    <x v="8"/>
    <s v="BHP Gen Plant Other-SD Tax District 0199"/>
  </r>
  <r>
    <s v="BH Power Inc."/>
    <x v="11"/>
    <s v="BHP Electric Substations-WY"/>
    <n v="2064134.68"/>
    <n v="1388202.6106484199"/>
    <x v="8"/>
    <s v="BHP Elec Sub - WY 03 - WYODAK 230KV SUB (T)"/>
  </r>
  <r>
    <s v="BH Power Inc."/>
    <x v="21"/>
    <s v="BHP Electric Substations-WY"/>
    <n v="2893129.8"/>
    <n v="1394629.5801437199"/>
    <x v="8"/>
    <s v="BHP Elec Sub - WY 22 - NSII 69KV SUB (D)"/>
  </r>
  <r>
    <s v="BH Power Inc."/>
    <x v="22"/>
    <s v="BHP Electric Distribution - Mass-SD"/>
    <n v="3955204.31"/>
    <n v="1394938.1885194499"/>
    <x v="8"/>
    <s v="BHP Elec Distribution-SD-Meade County"/>
  </r>
  <r>
    <s v="BH Power Inc."/>
    <x v="44"/>
    <s v="BHP Electric Transmission Lines-WY"/>
    <n v="7111611.2999999998"/>
    <n v="1451396.23378111"/>
    <x v="8"/>
    <s v="BHP Elec T Line-WY 1.12-PUMPKIN BUTTES TO WINDSTAR - 230KV"/>
  </r>
  <r>
    <s v="BH Power Inc."/>
    <x v="11"/>
    <s v="BHP Electric Substations-WY"/>
    <n v="4204266.88"/>
    <n v="1495459.3022480099"/>
    <x v="8"/>
    <s v="BHP Elec Sub - WY 07 - OSAGE 230KV SUB (T)"/>
  </r>
  <r>
    <s v="BH Power Inc."/>
    <x v="22"/>
    <s v="BHP Electric Distribution - Mass-SD"/>
    <n v="6214617.7300000004"/>
    <n v="1558273.2101974699"/>
    <x v="8"/>
    <s v="BHP Elec Distribution-SD-Custer County"/>
  </r>
  <r>
    <s v="BH Power Inc."/>
    <x v="61"/>
    <s v="BHP Elec Gen-Corriedale Wind Farm"/>
    <n v="43629869.719999999"/>
    <n v="1562749.50778666"/>
    <x v="8"/>
    <s v="BHP Elec Gen-Corriedale Wind Farm"/>
  </r>
  <r>
    <s v="BH Power Inc."/>
    <x v="11"/>
    <s v="BHP Electric Substations-SD"/>
    <n v="4600131.43"/>
    <n v="1564910.47857775"/>
    <x v="8"/>
    <s v="BHP Elec Sub - SD 88 - SOUTH RAPID CITY SUB (T)"/>
  </r>
  <r>
    <s v="BH Power Inc."/>
    <x v="39"/>
    <s v="BHP Elec Gen-Prairie Gen-Cheyenne"/>
    <n v="7845086.3300000001"/>
    <n v="1566903.8358072799"/>
    <x v="8"/>
    <s v="BHP Elec Gen-Other-CPGS Common"/>
  </r>
  <r>
    <s v="BH Power Inc."/>
    <x v="11"/>
    <s v="BHP Electric Substations-SD"/>
    <n v="2561157.63"/>
    <n v="1607371.94501861"/>
    <x v="8"/>
    <s v="BHP Elec Sub - SD 15 - LOOKOUT 230/69KV SUB (T)"/>
  </r>
  <r>
    <s v="BH Power Inc."/>
    <x v="21"/>
    <s v="BHP Electric Substations-SD"/>
    <n v="2798698.09"/>
    <n v="1688944.0336992301"/>
    <x v="8"/>
    <s v="BHP Elec Sub - SD 93 - YELLOW CREEK SUB (D)"/>
  </r>
  <r>
    <s v="BH Power Inc."/>
    <x v="44"/>
    <s v="BHP Electric Transmission Lines-WY"/>
    <n v="2275451.56"/>
    <n v="1689047.19497573"/>
    <x v="8"/>
    <s v="BHP Elec T Line-WY 1.01-WYODAK-LOOKOUT - 230KV"/>
  </r>
  <r>
    <s v="BH Power Inc."/>
    <x v="11"/>
    <s v="BHP Electric Substations-WY"/>
    <n v="6348876.6699999999"/>
    <n v="1778086.0329509899"/>
    <x v="8"/>
    <s v="BHP Elec Sub - WY 29 - DONKEY CREEK 230KV (T)"/>
  </r>
  <r>
    <s v="BH Power Inc."/>
    <x v="55"/>
    <s v="BHP Electric 69KV Distrib Lines-SD"/>
    <n v="4914602.5999999996"/>
    <n v="1849978.0100438499"/>
    <x v="8"/>
    <s v="BHP Elec 69KV D Line-SD 3.11-RAPID CITY LOOP-Pennington SD"/>
  </r>
  <r>
    <s v="BH Power Inc."/>
    <x v="65"/>
    <s v="BHP Elec Gen-Neil Simpson II"/>
    <n v="16960074.379999999"/>
    <n v="1862178.0873324701"/>
    <x v="8"/>
    <s v="BHP Elec Gen-Steam-NEIL SIMPSON 2"/>
  </r>
  <r>
    <s v="BH Power Inc."/>
    <x v="14"/>
    <s v="BHP Electric Distribution - Mass-SD"/>
    <n v="3852649.58"/>
    <n v="1884993.75941624"/>
    <x v="8"/>
    <s v="BHP Elec Distribution-SD-Meade County"/>
  </r>
  <r>
    <s v="BH Power Inc."/>
    <x v="21"/>
    <s v="BHP Electric Substations-SD"/>
    <n v="2980387.18"/>
    <n v="2044268.37197001"/>
    <x v="8"/>
    <s v="BHP Elec Sub - SD 42 - USBR E RCTIE/CAMPBELL ST SUB (D)"/>
  </r>
  <r>
    <s v="BH Power Inc."/>
    <x v="26"/>
    <s v="BHP Electric Distribution - Mass-SD"/>
    <n v="5065896.84"/>
    <n v="2053598.47394486"/>
    <x v="8"/>
    <s v="BHP Elec Distribution-SD-Pennington County"/>
  </r>
  <r>
    <s v="BH Power Inc."/>
    <x v="61"/>
    <s v="BHP Elec Gen-Prairie Gen-Cheyenne"/>
    <n v="10703544.390000001"/>
    <n v="2199891.4429209898"/>
    <x v="8"/>
    <s v="BHP Elec Gen-Other-CPGS Common"/>
  </r>
  <r>
    <s v="BH Power Inc."/>
    <x v="21"/>
    <s v="BHP Electric Substations-SD"/>
    <n v="5465050.7599999998"/>
    <n v="2257978.22122961"/>
    <x v="8"/>
    <s v="BHP Elec Sub - SD 92 - LOOKOUT 230/69KV SUB (D)"/>
  </r>
  <r>
    <s v="BH Power Inc."/>
    <x v="65"/>
    <s v="BHP Elec Gen-WYGen 3"/>
    <n v="10353205.470000001"/>
    <n v="2334652.90421056"/>
    <x v="8"/>
    <s v="BHP Elec Gen-Steam-WYGEN 3 Unit 1"/>
  </r>
  <r>
    <s v="BH Power Inc."/>
    <x v="53"/>
    <s v="BHP General Plant-Land/Buildings-SD"/>
    <n v="9177999.7400000002"/>
    <n v="2336863.6179517498"/>
    <x v="8"/>
    <s v="BHP Gen Plant Land/Buildings-SD-Rapid City Service Center"/>
  </r>
  <r>
    <s v="BH Power Inc."/>
    <x v="14"/>
    <s v="BHP Electric Distribution - Mass-SD"/>
    <n v="6229570.6399999997"/>
    <n v="2382827.1519464399"/>
    <x v="8"/>
    <s v="BHP Elec Distribution-SD-Lawrence County"/>
  </r>
  <r>
    <s v="BH Power Inc."/>
    <x v="1"/>
    <s v="BHP Elec Gen-Neil Simpson II"/>
    <n v="4418249.67"/>
    <n v="2591331.1330134096"/>
    <x v="8"/>
    <s v="BHP Elec Gen-Steam-NEIL SIMPSON 2/WYGEN 3 Unit 1"/>
  </r>
  <r>
    <s v="BH Power Inc."/>
    <x v="55"/>
    <s v="BHP Electric Distribution - Mass-SD"/>
    <n v="8675636.3499999996"/>
    <n v="2947223.22365118"/>
    <x v="8"/>
    <s v="BHP Elec Distribution-SD-Butte County"/>
  </r>
  <r>
    <s v="BH Power Inc."/>
    <x v="22"/>
    <s v="BHP Electric Distribution - Mass-SD"/>
    <n v="8261259.6900000004"/>
    <n v="3234969.5572722396"/>
    <x v="8"/>
    <s v="BHP Elec Distribution-SD-Lawrence County"/>
  </r>
  <r>
    <s v="BH Power Inc."/>
    <x v="6"/>
    <s v="BHP Elec Gen-Neil Simpson II"/>
    <n v="28028903.870000001"/>
    <n v="3238408.2252614698"/>
    <x v="8"/>
    <s v="BHP Elec Gen-Steam-NEIL SIMPSON 2"/>
  </r>
  <r>
    <s v="BH Power Inc."/>
    <x v="55"/>
    <s v="BHP Electric Distribution - Mass-SD"/>
    <n v="8892186.6999999993"/>
    <n v="3276422.8139710799"/>
    <x v="8"/>
    <s v="BHP Elec Distribution-SD-Fall River County"/>
  </r>
  <r>
    <s v="BH Power Inc."/>
    <x v="61"/>
    <s v="BHP Elec Gen-Ben French CT"/>
    <n v="4243171.91"/>
    <n v="3333233.3975734399"/>
    <x v="8"/>
    <s v="BHP Elec Gen-Other-Ben French CT Unit 2"/>
  </r>
  <r>
    <s v="BH Power Inc."/>
    <x v="61"/>
    <s v="BHP Elec Gen-Ben French CT"/>
    <n v="4157771.46"/>
    <n v="3440314.6055139499"/>
    <x v="8"/>
    <s v="BHP Elec Gen-Other-Ben French CT Unit 1"/>
  </r>
  <r>
    <s v="BH Power Inc."/>
    <x v="21"/>
    <s v="BHP Electric Substations-SD"/>
    <n v="8780798.5"/>
    <n v="3503858.5597048299"/>
    <x v="8"/>
    <s v="BHP Elec Sub - SD 37 - RC 230/69-24.9 LANGE SUB (D)"/>
  </r>
  <r>
    <s v="BH Power Inc."/>
    <x v="61"/>
    <s v="BHP Elec Gen-Ben French CT"/>
    <n v="4205771.8"/>
    <n v="3554161.64519215"/>
    <x v="8"/>
    <s v="BHP Elec Gen-Other-Ben French CT Unit 3"/>
  </r>
  <r>
    <s v="BH Power Inc."/>
    <x v="55"/>
    <s v="BHP Electric Distribution - Mass-SD"/>
    <n v="9448360.8200000003"/>
    <n v="3596993.4521759097"/>
    <x v="8"/>
    <s v="BHP Elec Distribution-SD-Custer County"/>
  </r>
  <r>
    <s v="BH Power Inc."/>
    <x v="55"/>
    <s v="BHP Electric Distribution - Mass-SD"/>
    <n v="7286838.71"/>
    <n v="3598615.5920196502"/>
    <x v="8"/>
    <s v="BHP Elec Distribution-SD-Meade County"/>
  </r>
  <r>
    <s v="BH Power Inc."/>
    <x v="12"/>
    <s v="BHP Electric Distribution - Mass-SD"/>
    <n v="8834059.0899999999"/>
    <n v="3667040.3771068598"/>
    <x v="8"/>
    <s v="BHP Elec Distribution-SD-Meade County"/>
  </r>
  <r>
    <s v="BH Power Inc."/>
    <x v="53"/>
    <s v="BHP General Plant-Land/Buildings-SD"/>
    <n v="55932351.369999997"/>
    <n v="3669802.9009138099"/>
    <x v="8"/>
    <s v="BHP Gen Plant Land/Buildings-SD-RC Campus - Catron Blvd."/>
  </r>
  <r>
    <s v="BH Power Inc."/>
    <x v="12"/>
    <s v="BHP Electric Distribution - Mass-SD"/>
    <n v="13193199.18"/>
    <n v="3917101.4618639597"/>
    <x v="8"/>
    <s v="BHP Elec Distribution-SD-Lawrence County"/>
  </r>
  <r>
    <s v="BH Power Inc."/>
    <x v="67"/>
    <s v="BHP Elec Gen-Neil Simpson II"/>
    <n v="24124863.59"/>
    <n v="3988161.2181603299"/>
    <x v="8"/>
    <s v="BHP Elec Gen-Steam-NEIL SIMPSON 2"/>
  </r>
  <r>
    <s v="BH Power Inc."/>
    <x v="66"/>
    <s v="BHP General Plant-Land/Buildings-SD"/>
    <n v="7405347.3499999996"/>
    <n v="4168110.98424527"/>
    <x v="8"/>
    <s v="BHP Gen Plant Land/Buildings-SD-RC Campus - Catron Blvd."/>
  </r>
  <r>
    <s v="BH Power Inc."/>
    <x v="61"/>
    <s v="BHP Elec Gen-Ben French CT"/>
    <n v="5291510.5599999996"/>
    <n v="4481587.4538192796"/>
    <x v="8"/>
    <s v="BHP Elec Gen-Other-Ben French CT Unit 4"/>
  </r>
  <r>
    <s v="BH Power Inc."/>
    <x v="22"/>
    <s v="BHP Electric Distribution - Mass-SD"/>
    <n v="17612814.329999998"/>
    <n v="4897924.1100334702"/>
    <x v="8"/>
    <s v="BHP Elec Distribution-SD-Pennington County"/>
  </r>
  <r>
    <s v="BH Power Inc."/>
    <x v="13"/>
    <s v="BHP Electric Distribution - Mass-SD"/>
    <n v="13749361.02"/>
    <n v="5403958.3799282098"/>
    <x v="8"/>
    <s v="BHP Elec Distribution-SD-Meters &amp; Transformers"/>
  </r>
  <r>
    <s v="BH Power Inc."/>
    <x v="14"/>
    <s v="BHP Electric Distribution - Mass-SD"/>
    <n v="13165128.82"/>
    <n v="5754785.8627635902"/>
    <x v="8"/>
    <s v="BHP Elec Distribution-SD-Pennington County"/>
  </r>
  <r>
    <s v="BH Power Inc."/>
    <x v="1"/>
    <s v="BHP Elec Gen-Wyodak Plant"/>
    <n v="7532898.7400000002"/>
    <n v="6698637.28676093"/>
    <x v="8"/>
    <s v="BHP Elec Gen-Steam-WYODAK 1 Joint Plant Unit 1"/>
  </r>
  <r>
    <s v="BH Power Inc."/>
    <x v="11"/>
    <s v="BHP Electric Substations-SD"/>
    <n v="23725488.920000002"/>
    <n v="6847366.5202829"/>
    <x v="8"/>
    <s v="BHP Elec Sub - SD 89 - DC TIE (T)"/>
  </r>
  <r>
    <s v="BH Power Inc."/>
    <x v="67"/>
    <s v="BHP Elec Gen-Wyodak Plant"/>
    <n v="15170486.51"/>
    <n v="7502439.86928479"/>
    <x v="8"/>
    <s v="BHP Elec Gen-Steam-WYODAK 1 Joint Plant Unit 1"/>
  </r>
  <r>
    <s v="BH Power Inc."/>
    <x v="65"/>
    <s v="BHP Elec Gen-Neil Simpson II"/>
    <n v="12983876.640000001"/>
    <n v="7734445.2603861699"/>
    <x v="8"/>
    <s v="BHP Elec Gen-Steam-NEIL SIMPSON 2/WYGEN 3 Unit 1"/>
  </r>
  <r>
    <s v="BH Power Inc."/>
    <x v="55"/>
    <s v="BHP Electric Distribution - Mass-SD"/>
    <n v="17402427.460000001"/>
    <n v="8026568.2367919497"/>
    <x v="8"/>
    <s v="BHP Elec Distribution-SD-Lawrence County"/>
  </r>
  <r>
    <s v="BH Power Inc."/>
    <x v="65"/>
    <s v="BHP Elec Gen-Wyodak Plant"/>
    <n v="9215535.6899999995"/>
    <n v="9425979.2600796297"/>
    <x v="8"/>
    <s v="BHP Elec Gen-Steam-WYODAK 1 Joint Plant Unit 1"/>
  </r>
  <r>
    <s v="BH Power Inc."/>
    <x v="55"/>
    <s v="BHP Electric Distribution - Mass-SD"/>
    <n v="20278606.800000001"/>
    <n v="9519782.5594440699"/>
    <x v="8"/>
    <s v="BHP Elec Distribution-SD-Pennington County"/>
  </r>
  <r>
    <s v="BH Power Inc."/>
    <x v="10"/>
    <s v="BHP Electric Distribution - Mass-SD"/>
    <n v="25414144.109999999"/>
    <n v="10051388.46516029"/>
    <x v="8"/>
    <s v="BHP Elec Distribution-SD-Meters &amp; Transformers"/>
  </r>
  <r>
    <s v="BH Power Inc."/>
    <x v="67"/>
    <s v="BHP Elec Gen-WYGen 3"/>
    <n v="63724875.299999997"/>
    <n v="11939114.57727487"/>
    <x v="8"/>
    <s v="BHP Elec Gen-Steam-WYGEN 3 Unit 1"/>
  </r>
  <r>
    <s v="BH Power Inc."/>
    <x v="61"/>
    <s v="BHP Elec Gen-Prairie Gen-Cheyenne"/>
    <n v="58882106.939999998"/>
    <n v="11983913.67654242"/>
    <x v="8"/>
    <s v="BHP Elec Gen-Other-CPGS Combined Cycle"/>
  </r>
  <r>
    <s v="BH Power Inc."/>
    <x v="61"/>
    <s v="BHP Elec Gen-Lange CT"/>
    <n v="29008293.890000001"/>
    <n v="12246647.05626609"/>
    <x v="8"/>
    <s v="BHP Elec Gen-Other-Lange CT Unit 1"/>
  </r>
  <r>
    <s v="BH Power Inc."/>
    <x v="67"/>
    <s v="BHP Elec Gen-Neil Simpson II"/>
    <n v="25168860.789999999"/>
    <n v="13527615.013069339"/>
    <x v="8"/>
    <s v="BHP Elec Gen-Steam-NEIL SIMPSON 2/WYGEN 3 Unit 1"/>
  </r>
  <r>
    <s v="BH Power Inc."/>
    <x v="61"/>
    <s v="BHP Elec Gen-Neil Simpson CT"/>
    <n v="31087437.09"/>
    <n v="13675342.828575609"/>
    <x v="8"/>
    <s v="BHP Elec Gen-Other-Neil Simpson CT Unit 1"/>
  </r>
  <r>
    <s v="BH Power Inc."/>
    <x v="12"/>
    <s v="BHP Electric Distribution - Mass-SD"/>
    <n v="31359482.239999998"/>
    <n v="13692384.71903046"/>
    <x v="8"/>
    <s v="BHP Elec Distribution-SD-Pennington County"/>
  </r>
  <r>
    <s v="BH Power Inc."/>
    <x v="6"/>
    <s v="BHP Elec Gen-WYGen 3"/>
    <n v="62770189.520000003"/>
    <n v="13831469.9041114"/>
    <x v="8"/>
    <s v="BHP Elec Gen-Steam-WYGEN 3 Unit 1"/>
  </r>
  <r>
    <s v="BH Power Inc."/>
    <x v="6"/>
    <s v="BHP Elec Gen-Neil Simpson II"/>
    <n v="68595633.920000002"/>
    <n v="35699606.32761775"/>
    <x v="8"/>
    <s v="BHP Elec Gen-Steam-NEIL SIMPSON 2/WYGEN 3 Unit 1"/>
  </r>
  <r>
    <s v="BH Power Inc."/>
    <x v="6"/>
    <s v="BHP Elec Gen-Wyodak Plant"/>
    <n v="81977918.280000001"/>
    <n v="45207511.059860669"/>
    <x v="8"/>
    <s v="BHP Elec Gen-Steam-WYODAK 1 Joint Plant Unit 1"/>
  </r>
  <r>
    <s v="BH Power Inc."/>
    <x v="2"/>
    <s v="BHP Electric Distribution - Mass-SD"/>
    <n v="1438443.49"/>
    <n v="-619662.98857085383"/>
    <x v="9"/>
    <s v="BHP Elec Distribution-SD-Meters &amp; Transformers"/>
  </r>
  <r>
    <s v="BH Power Inc."/>
    <x v="0"/>
    <s v="BHP Electric Distribution - Mass-SD"/>
    <n v="8745394.0099999998"/>
    <n v="-613518.57721815386"/>
    <x v="9"/>
    <s v="BHP Elec Distribution-SD-Meters &amp; Transformers"/>
  </r>
  <r>
    <s v="BH Power Inc."/>
    <x v="4"/>
    <s v="BHP Electric Distribution - Mass-SD"/>
    <n v="1839083.02"/>
    <n v="-598208.95607565215"/>
    <x v="9"/>
    <s v="BHP Elec Distribution-SD-Pennington County"/>
  </r>
  <r>
    <s v="BH Power Inc."/>
    <x v="1"/>
    <s v="BHP Elec Gen-WYGen 3"/>
    <n v="5503673.1799999997"/>
    <n v="-578894.45386196557"/>
    <x v="9"/>
    <s v="BHP Elec Gen-Steam-WYGEN 3 Unit 1"/>
  </r>
  <r>
    <s v="BH Power Inc."/>
    <x v="3"/>
    <s v="BHP Elec Gen-WYGen 3"/>
    <n v="49202.05"/>
    <n v="-558076.03009470738"/>
    <x v="9"/>
    <s v="BHP Elec Gen-Steam-WYGEN 3 Unit 1"/>
  </r>
  <r>
    <s v="BH Power Inc."/>
    <x v="4"/>
    <s v="BHP Electric Distribution - Mass-SD"/>
    <n v="1403887.01"/>
    <n v="-306141.84644399444"/>
    <x v="9"/>
    <s v="BHP Elec Distribution-SD-Lawrence County"/>
  </r>
  <r>
    <s v="BH Power Inc."/>
    <x v="4"/>
    <s v="BHP Electric Distribution - Mass-SD"/>
    <n v="1231114.76"/>
    <n v="-271800.37377279782"/>
    <x v="9"/>
    <s v="BHP Elec Distribution-SD-Custer County"/>
  </r>
  <r>
    <s v="BH Power Inc."/>
    <x v="4"/>
    <s v="BHP Electric Distribution - Mass-SD"/>
    <n v="1168234.21"/>
    <n v="-226818.30054058993"/>
    <x v="9"/>
    <s v="BHP Elec Distribution-SD-Meade County"/>
  </r>
  <r>
    <s v="BH Power Inc."/>
    <x v="4"/>
    <s v="BHP Electric Distribution - Mass-SD"/>
    <n v="625377.74"/>
    <n v="-135375.83228013653"/>
    <x v="9"/>
    <s v="BHP Elec Distribution-SD-Fall River County"/>
  </r>
  <r>
    <s v="BH Power Inc."/>
    <x v="4"/>
    <s v="BHP Electric Distribution - Mass-SD"/>
    <n v="413140.36"/>
    <n v="-127467.08944160541"/>
    <x v="9"/>
    <s v="BHP Elec Distribution-SD-Butte County"/>
  </r>
  <r>
    <s v="BH Power Inc."/>
    <x v="4"/>
    <s v="BHP Electric Distribution - Mass-WY"/>
    <n v="502344.73"/>
    <n v="-108430.80339172141"/>
    <x v="9"/>
    <s v="BHP Elec Distribution-WY-Weston County"/>
  </r>
  <r>
    <s v="BH Power Inc."/>
    <x v="5"/>
    <s v="BHP General Plant - State Wide-SD"/>
    <n v="190597.87"/>
    <n v="-80922.888621507809"/>
    <x v="9"/>
    <s v="BHP Gen Plant Other-SD Tax District 0199"/>
  </r>
  <r>
    <s v="BH Power Inc."/>
    <x v="2"/>
    <s v="BHP Electric Distribution - Mass-WY"/>
    <n v="55572.770000000004"/>
    <n v="-43716.927059957401"/>
    <x v="9"/>
    <s v="BHP Elec Distribution-WY-Meters &amp; Transformers"/>
  </r>
  <r>
    <s v="BH Power Inc."/>
    <x v="45"/>
    <s v="BHP General Plant - State Wide-SD"/>
    <n v="117623.15000000001"/>
    <n v="-15326.0600224685"/>
    <x v="9"/>
    <s v="BHP Gen Plant Other-SD Tax District 0199"/>
  </r>
  <r>
    <s v="BH Power Inc."/>
    <x v="45"/>
    <s v="BHP General Plant - State Wide-SD"/>
    <n v="31216.43"/>
    <n v="-13558.130276338201"/>
    <x v="9"/>
    <s v="BHP Gen Plant Other-SD Tax District 0299"/>
  </r>
  <r>
    <s v="BH Power Inc."/>
    <x v="4"/>
    <s v="BHP Electric Distribution - Mass-SD"/>
    <n v="38691.599999999999"/>
    <n v="-11343.532095456001"/>
    <x v="9"/>
    <s v="BHP Elec Distribution-SD-Unspecified (CCNC Conversion)"/>
  </r>
  <r>
    <s v="BH Power Inc."/>
    <x v="4"/>
    <s v="BHP Electric Distribution - Mass-MT"/>
    <n v="50031.880000000005"/>
    <n v="-10957.4794724484"/>
    <x v="9"/>
    <s v="BHP Elec Distribution-MT-Powder River County"/>
  </r>
  <r>
    <s v="BH Power Inc."/>
    <x v="0"/>
    <s v="BHP Electric Distribution - Mass-WY"/>
    <n v="76915.75"/>
    <n v="-10061.477550997299"/>
    <x v="9"/>
    <s v="BHP Elec Distribution-WY-Meters &amp; Transformers"/>
  </r>
  <r>
    <s v="BH Power Inc."/>
    <x v="7"/>
    <s v="BHP General Plant-Land/Buildings-SD"/>
    <n v="64367.11"/>
    <n v="-6803.4072073145007"/>
    <x v="9"/>
    <s v="BHP Gen Plant Land/Buildings-SD-Rapid City Service Center"/>
  </r>
  <r>
    <s v="BH Power Inc."/>
    <x v="7"/>
    <s v="BHP General Plant-Land/Buildings-SD"/>
    <n v="61148.08"/>
    <n v="-6463.165554356"/>
    <x v="9"/>
    <s v="BHP Gen Plant Land/Buildings-SD-Sturgis Service/Distribution Center"/>
  </r>
  <r>
    <s v="BH Power Inc."/>
    <x v="39"/>
    <s v="BHP Elec Gen-Ben French Diesel"/>
    <n v="134700.71"/>
    <n v="-5475.3043938325"/>
    <x v="9"/>
    <s v="BHP Elec Gen-Other-Ben French Diesel Common"/>
  </r>
  <r>
    <s v="BH Power Inc."/>
    <x v="7"/>
    <s v="BHP General Plant-Land/Buildings-SD"/>
    <n v="48274.79"/>
    <n v="-5102.4980648904993"/>
    <x v="9"/>
    <s v="BHP Gen Plant Land/Buildings-SD-Custer Warehouse"/>
  </r>
  <r>
    <s v="BH Power Inc."/>
    <x v="8"/>
    <s v="BHP Electric 69KV Distrib Lines-SD"/>
    <n v="212353.45"/>
    <n v="-4115.8709299129996"/>
    <x v="9"/>
    <s v="BHP Elec 69KV D Line-SD 3.36-RC SOUTHWEST LOOP-Pennington SD"/>
  </r>
  <r>
    <s v="BH Power Inc."/>
    <x v="9"/>
    <s v="BHP Electric Substations-SD"/>
    <n v="427303.03"/>
    <n v="-3614.1888501642002"/>
    <x v="9"/>
    <s v="BHP Elec Sub - SD 103 - CLEVELAND STREET SUB (D)"/>
  </r>
  <r>
    <s v="BH Power Inc."/>
    <x v="4"/>
    <s v="BHP Electric Distribution - Mass-WY"/>
    <n v="11501.35"/>
    <n v="-3073.0211333903999"/>
    <x v="9"/>
    <s v="BHP Elec Distribution-WY-Campbell County"/>
  </r>
  <r>
    <s v="BH Power Inc."/>
    <x v="8"/>
    <s v="BHP Electric 69KV Distrib Lines-SD"/>
    <n v="151732.04"/>
    <n v="-3039.4144932639997"/>
    <x v="9"/>
    <s v="BHP Elec 69KV D Line-SD 3.30-CAMPBELL ST.-LANGE (DC)-Pennington SD"/>
  </r>
  <r>
    <s v="BH Power Inc."/>
    <x v="4"/>
    <s v="BHP Electric Distribution - Mass-MT"/>
    <n v="5386.75"/>
    <n v="-2581.3996907711999"/>
    <x v="9"/>
    <s v="BHP Elec Distribution-MT-Carter County"/>
  </r>
  <r>
    <s v="BH Power Inc."/>
    <x v="10"/>
    <s v="BHP Electric Distribution - Mass-MT"/>
    <n v="-13861.970000000001"/>
    <n v="-2361.0483378604999"/>
    <x v="9"/>
    <s v="BHP Elec Distribution-MT-Powder River County"/>
  </r>
  <r>
    <s v="BH Power Inc."/>
    <x v="2"/>
    <s v="BHP Electric Distribution - Mass-SD"/>
    <n v="1618.05"/>
    <n v="-2178.9817073115"/>
    <x v="9"/>
    <s v="BHP Elec Distribution-SD-Lawrence County"/>
  </r>
  <r>
    <s v="BH Power Inc."/>
    <x v="9"/>
    <s v="BHP Electric Substations-SD"/>
    <n v="311092.72000000003"/>
    <n v="-2062.3394124048"/>
    <x v="9"/>
    <s v="BHP Elec Sub - SD 106 - EAST MEADE SUB (D)"/>
  </r>
  <r>
    <s v="BH Power Inc."/>
    <x v="8"/>
    <s v="BHP Electric 69KV Distrib Lines-SD"/>
    <n v="151808.15"/>
    <n v="-1811.8037855358"/>
    <x v="9"/>
    <s v="BHP Elec 69KV D Line-SD 3.31-PLUMA-WHITEWOOD-Lawrence SD"/>
  </r>
  <r>
    <s v="BH Power Inc."/>
    <x v="9"/>
    <s v="BHP Electric Substations-SD"/>
    <n v="77738.2"/>
    <n v="-1537.4726813305001"/>
    <x v="9"/>
    <s v="BHP Elec Sub - SD 83 - STURGIS 12.47KV SUB (D)"/>
  </r>
  <r>
    <s v="BH Power Inc."/>
    <x v="8"/>
    <s v="BHP Electric Distribution - Mass-SD"/>
    <n v="55336.08"/>
    <n v="-1436.7367413336001"/>
    <x v="9"/>
    <s v="BHP Elec Distribution-SD-Pennington County"/>
  </r>
  <r>
    <s v="BH Power Inc."/>
    <x v="9"/>
    <s v="BHP Electric Substations-SD"/>
    <n v="69420.44"/>
    <n v="-1422.6785749774001"/>
    <x v="9"/>
    <s v="BHP Elec Sub - SD 87 - SUNDANCE HILL SUB (D)"/>
  </r>
  <r>
    <s v="BH Power Inc."/>
    <x v="9"/>
    <s v="BHP Electric 69KV Distrib Lines-SD"/>
    <n v="145257.92000000001"/>
    <n v="-1361.4298552"/>
    <x v="9"/>
    <s v="BHP Elec 69KV D Line-SD 3.11-RAPID CITY LOOP-Pennington SD"/>
  </r>
  <r>
    <s v="BH Power Inc."/>
    <x v="9"/>
    <s v="BHP Electric Substations-SD"/>
    <n v="54820.04"/>
    <n v="-1308.9300854899"/>
    <x v="9"/>
    <s v="BHP Elec Sub - SD 91 - SOUTH RAPID CITY SUB (D)"/>
  </r>
  <r>
    <s v="BH Power Inc."/>
    <x v="8"/>
    <s v="BHP Electric 69KV Distrib Lines-SD"/>
    <n v="77173.210000000006"/>
    <n v="-1202.8033538544"/>
    <x v="9"/>
    <s v="BHP Elec 69KV D Line-SD 3.42-PIEDMONT SUB 69KV TAP LINE-Meade SD"/>
  </r>
  <r>
    <s v="BH Power Inc."/>
    <x v="9"/>
    <s v="BHP Electric Substations-SD"/>
    <n v="42000"/>
    <n v="-1123.3370399999999"/>
    <x v="9"/>
    <s v="BHP Elec Sub - SD 46 - EAST NORTH STREET SUB (D)"/>
  </r>
  <r>
    <s v="BH Power Inc."/>
    <x v="9"/>
    <s v="BHP Electric Substations-SD"/>
    <n v="44009"/>
    <n v="-1056.34098556"/>
    <x v="9"/>
    <s v="BHP Elec Sub - SD 84 - MALL 69/24.9KV SUB (D)"/>
  </r>
  <r>
    <s v="BH Power Inc."/>
    <x v="8"/>
    <s v="BHP Electric 69KV Distrib Lines-SD"/>
    <n v="55204.71"/>
    <n v="-954.50839213259997"/>
    <x v="9"/>
    <s v="BHP Elec 69KV D Line-SD 3.07-YELLOW CREEK-SUNDANCE HILL #1-Lawrence SD"/>
  </r>
  <r>
    <s v="BH Power Inc."/>
    <x v="7"/>
    <s v="BHP Elec Gen-Neil Simpson II"/>
    <n v="8080.8200000000006"/>
    <n v="-854.11802749900005"/>
    <x v="9"/>
    <s v="BHP Elec Gen-Steam-NEIL SIMPSON 2"/>
  </r>
  <r>
    <s v="BH Power Inc."/>
    <x v="8"/>
    <s v="BHP Electric 69KV Distrib Lines-MT"/>
    <n v="20312.07"/>
    <n v="-838.23809851860005"/>
    <x v="9"/>
    <s v="BHP Elec 69KV D Line-MT 3.18-SUNDANCE HILL-BELLE CREEK-Powder River MT"/>
  </r>
  <r>
    <s v="BH Power Inc."/>
    <x v="8"/>
    <s v="BHP Electric 69KV Distrib Lines-SD"/>
    <n v="36566.78"/>
    <n v="-831.81014140600007"/>
    <x v="9"/>
    <s v="BHP Elec 69KV D Line-SD 3.27-YELLOW CREEK-KIRK (EAST TIE)-Lawrence SD"/>
  </r>
  <r>
    <s v="BH Power Inc."/>
    <x v="8"/>
    <s v="BHP Electric 69KV Distrib Lines-SD"/>
    <n v="24209.16"/>
    <n v="-804.74647726620003"/>
    <x v="9"/>
    <s v="BHP Elec 69KV D Line-SD 3.08-KIRK-SUNDANCE HILL #2-Lawrence SD"/>
  </r>
  <r>
    <s v="BH Power Inc."/>
    <x v="4"/>
    <s v="BHP Electric Distribution - Mass-WY"/>
    <n v="2985.83"/>
    <n v="-791.97153735999996"/>
    <x v="9"/>
    <s v="BHP Elec Distribution-WY-Crook County"/>
  </r>
  <r>
    <s v="BH Power Inc."/>
    <x v="8"/>
    <s v="BHP Electric 69KV Distrib Lines-SD"/>
    <n v="35463.56"/>
    <n v="-782.53739147620001"/>
    <x v="9"/>
    <s v="BHP Elec 69KV D Line-SD 3.28-YELLOW CREEK-PLUMA (DC)-Lawrence SD"/>
  </r>
  <r>
    <s v="BH Power Inc."/>
    <x v="8"/>
    <s v="BHP Electric 69KV Distrib Lines-SD"/>
    <n v="24128.65"/>
    <n v="-782.01871538700004"/>
    <x v="9"/>
    <s v="BHP Elec 69KV D Line-SD 3.21-CUSTER-MINNEKAHTA-Custer SD"/>
  </r>
  <r>
    <s v="BH Power Inc."/>
    <x v="8"/>
    <s v="BHP Electric 69KV Distrib Lines-SD"/>
    <n v="35138.590000000004"/>
    <n v="-771.85990050350006"/>
    <x v="9"/>
    <s v="BHP Elec 69KV D Line-SD 3.29-YELLOW CREEK-PACTOLA TIE (DC)-Lawrence SD"/>
  </r>
  <r>
    <s v="BH Power Inc."/>
    <x v="9"/>
    <s v="BHP General Plant - State Wide-SD"/>
    <n v="38126.660000000003"/>
    <n v="-705.96886849060002"/>
    <x v="9"/>
    <s v="BHP Gen Plant Other-SD Tax District 0612"/>
  </r>
  <r>
    <s v="BH Power Inc."/>
    <x v="9"/>
    <s v="BHP Electric Substations-SD"/>
    <n v="13053.12"/>
    <n v="-659.44949630400004"/>
    <x v="9"/>
    <s v="BHP Elec Sub - SD 51 - PLUMA SUB (D)"/>
  </r>
  <r>
    <s v="BH Power Inc."/>
    <x v="9"/>
    <s v="BHP Electric Substations-SD"/>
    <n v="24959.850000000002"/>
    <n v="-644.75061487350001"/>
    <x v="9"/>
    <s v="BHP Elec Sub - SD 78 - CENTURY ROAD SUB (D)"/>
  </r>
  <r>
    <s v="BH Power Inc."/>
    <x v="9"/>
    <s v="BHP Electric Substations-SD"/>
    <n v="18468"/>
    <n v="-629.04002544000002"/>
    <x v="9"/>
    <s v="BHP Elec Sub - SD 34 - MERILLAT-WEST SUB (D)"/>
  </r>
  <r>
    <s v="BH Power Inc."/>
    <x v="2"/>
    <s v="BHP Electric Distribution - Mass-MT"/>
    <n v="2521.91"/>
    <n v="-575.68956989150001"/>
    <x v="9"/>
    <s v="BHP Elec Distribution-MT-Meters &amp; Transformers"/>
  </r>
  <r>
    <s v="BH Power Inc."/>
    <x v="9"/>
    <s v="BHP Electric Substations-SD"/>
    <n v="20000"/>
    <n v="-571.49200000000008"/>
    <x v="9"/>
    <s v="BHP Elec Sub - SD 28 - CEMETARY SUB (D)"/>
  </r>
  <r>
    <s v="BH Power Inc."/>
    <x v="8"/>
    <s v="BHP Electric 69KV Distrib Lines-SD"/>
    <n v="27375.4"/>
    <n v="-570.43922127200005"/>
    <x v="9"/>
    <s v="BHP Elec 69KV D Line-SD 3.11-RAPID CITY LOOP-Pennington SD"/>
  </r>
  <r>
    <s v="BH Power Inc."/>
    <x v="7"/>
    <s v="BHP General Plant-Land/Buildings-SD"/>
    <n v="5219.0600000000004"/>
    <n v="-551.63872386699995"/>
    <x v="9"/>
    <s v="BHP Gen Plant Land/Buildings-SD-RC Campus - Catron Blvd."/>
  </r>
  <r>
    <s v="BH Power Inc."/>
    <x v="8"/>
    <s v="BHP Electric 69KV Distrib Lines-SD"/>
    <n v="16691.060000000001"/>
    <n v="-540.96359720280009"/>
    <x v="9"/>
    <s v="BHP Elec 69KV D Line-SD 3.21-CUSTER-MINNEKAHTA-Fall River SD"/>
  </r>
  <r>
    <s v="BH Power Inc."/>
    <x v="8"/>
    <s v="BHP Electric Distribution - Mass-SD"/>
    <n v="22513.69"/>
    <n v="-519.38243534009996"/>
    <x v="9"/>
    <s v="BHP Elec Distribution-SD-Lawrence County"/>
  </r>
  <r>
    <s v="BH Power Inc."/>
    <x v="9"/>
    <s v="BHP Electric Substations-SD"/>
    <n v="27199.170000000002"/>
    <n v="-503.63098337970001"/>
    <x v="9"/>
    <s v="BHP Elec Sub - SD 86 - PIEDMONT SUB (D)"/>
  </r>
  <r>
    <s v="BH Power Inc."/>
    <x v="8"/>
    <s v="BHP Electric 69KV Distrib Lines-SD"/>
    <n v="9500.880000000001"/>
    <n v="-427.67864298900002"/>
    <x v="9"/>
    <s v="BHP Elec 69KV D Line-SD 3.10-STURGIS-LANGE-Meade SD"/>
  </r>
  <r>
    <s v="BH Power Inc."/>
    <x v="9"/>
    <s v="BHP Electric Substations-SD"/>
    <n v="17781.03"/>
    <n v="-426.79521812519999"/>
    <x v="9"/>
    <s v="BHP Elec Sub - SD 85 - RADIO DRIVE SUB SW RC (D)"/>
  </r>
  <r>
    <s v="BH Power Inc."/>
    <x v="8"/>
    <s v="BHP Electric Distribution - Mass-SD"/>
    <n v="18024"/>
    <n v="-422.37712403120003"/>
    <x v="9"/>
    <s v="BHP Elec Distribution-SD-Custer County"/>
  </r>
  <r>
    <s v="BH Power Inc."/>
    <x v="9"/>
    <s v="BHP Electric Substations-WY"/>
    <n v="23061.23"/>
    <n v="-384.84004093250002"/>
    <x v="9"/>
    <s v="BHP Elec Sub - WY 10 - NEWCASTLE STEEL SUB (D)"/>
  </r>
  <r>
    <s v="BH Power Inc."/>
    <x v="8"/>
    <s v="BHP Electric Distribution - Mass-SD"/>
    <n v="13816.220000000001"/>
    <n v="-357.28882556860003"/>
    <x v="9"/>
    <s v="BHP Elec Distribution-SD-Fall River County"/>
  </r>
  <r>
    <s v="BH Power Inc."/>
    <x v="8"/>
    <s v="BHP Electric 69KV Distrib Lines-WY"/>
    <n v="10853.52"/>
    <n v="-333.65924845200004"/>
    <x v="9"/>
    <s v="BHP Elec 69KV D Line-WY 3.23-OSAGE-UPTON-Weston  WY"/>
  </r>
  <r>
    <s v="BH Power Inc."/>
    <x v="9"/>
    <s v="BHP Electric Substations-SD"/>
    <n v="5158"/>
    <n v="-298.31803642"/>
    <x v="9"/>
    <s v="BHP Elec Sub - SD 05 - BEN FRENCH 69KV SUB (D)"/>
  </r>
  <r>
    <s v="BH Power Inc."/>
    <x v="8"/>
    <s v="BHP Electric Distribution - Mass-SD"/>
    <n v="11342.62"/>
    <n v="-297.66665212470002"/>
    <x v="9"/>
    <s v="BHP Elec Distribution-SD-Meade County"/>
  </r>
  <r>
    <s v="BH Power Inc."/>
    <x v="9"/>
    <s v="BHP General Plant - State Wide-WY"/>
    <n v="6755.81"/>
    <n v="-286.33295974459998"/>
    <x v="9"/>
    <s v="BHP Gen Plant Other-WY Tax District 0799"/>
  </r>
  <r>
    <s v="BH Power Inc."/>
    <x v="8"/>
    <s v="BHP Electric 69KV Distrib Lines-WY"/>
    <n v="4929.8500000000004"/>
    <n v="-263.26487548469999"/>
    <x v="9"/>
    <s v="BHP Elec 69KV D Line-WY 3.05-OSAGE-NEWCASTLE NORTH_x000a_-Weston  WY"/>
  </r>
  <r>
    <s v="BH Power Inc."/>
    <x v="8"/>
    <s v="BHP Electric 69KV Distrib Lines-SD"/>
    <n v="10230"/>
    <n v="-252.6213351955"/>
    <x v="9"/>
    <s v="BHP Elec 69KV D Line-SD 3.09-SUNDANCE HILL-STURGIS-Lawrence SD"/>
  </r>
  <r>
    <s v="BH Power Inc."/>
    <x v="8"/>
    <s v="BHP Electric Distribution - Mass-MT"/>
    <n v="5991.64"/>
    <n v="-245.60320658719999"/>
    <x v="9"/>
    <s v="BHP Elec Distribution-MT-Powder River County"/>
  </r>
  <r>
    <s v="BH Power Inc."/>
    <x v="9"/>
    <s v="BHP Electric Distribution - Mass-SD"/>
    <n v="213527.78"/>
    <n v="-244.06652309559999"/>
    <x v="9"/>
    <s v="BHP Elec Distribution-SD-Unspecified (CCNC Conversion)"/>
  </r>
  <r>
    <s v="BH Power Inc."/>
    <x v="8"/>
    <s v="BHP Electric 69KV Distrib Lines-WY"/>
    <n v="5474.53"/>
    <n v="-243.55444908450002"/>
    <x v="9"/>
    <s v="BHP Elec 69KV D Line-WY 3.19-OSAGE-NEWCASTLE SOUTH-Weston  WY"/>
  </r>
  <r>
    <s v="BH Power Inc."/>
    <x v="8"/>
    <s v="BHP Electric 69KV Distrib Lines-SD"/>
    <n v="7043.85"/>
    <n v="-230.73030130110001"/>
    <x v="9"/>
    <s v="BHP Elec 69KV D Line-SD 3.08-KIRK-SUNDANCE HILL #2-Butte SD"/>
  </r>
  <r>
    <s v="BH Power Inc."/>
    <x v="9"/>
    <s v="BHP Electric Substations-SD"/>
    <n v="5797.7"/>
    <n v="-218.68188092100002"/>
    <x v="9"/>
    <s v="BHP Elec Sub - SD 73 - WHITEWOOD 69/24.9KV SUB (D)"/>
  </r>
  <r>
    <s v="BH Power Inc."/>
    <x v="8"/>
    <s v="BHP Electric 69KV Distrib Lines-SD"/>
    <n v="4506.68"/>
    <n v="-217.1204284991"/>
    <x v="9"/>
    <s v="BHP Elec 69KV D Line-SD 3.16-WEST HILL-EDGEMONT-Fall River SD"/>
  </r>
  <r>
    <s v="BH Power Inc."/>
    <x v="9"/>
    <s v="BHP Electric Substations-SD"/>
    <n v="4314.1400000000003"/>
    <n v="-202.17345653720002"/>
    <x v="9"/>
    <s v="BHP Elec Sub - SD 26 - CROSS ST SUB 69/12.47 (D)"/>
  </r>
  <r>
    <s v="BH Power Inc."/>
    <x v="9"/>
    <s v="BHP Electric Substations-SD"/>
    <n v="5227.76"/>
    <n v="-201.96394752480001"/>
    <x v="9"/>
    <s v="BHP Elec Sub - SD 32 - HILL CITY 69/24.9KV SUB (D)"/>
  </r>
  <r>
    <s v="BH Power Inc."/>
    <x v="8"/>
    <s v="BHP Electric 69KV Distrib Lines-SD"/>
    <n v="7960.39"/>
    <n v="-196.57403311039999"/>
    <x v="9"/>
    <s v="BHP Elec 69KV D Line-SD 3.09-SUNDANCE HILL-STURGIS-Butte SD"/>
  </r>
  <r>
    <s v="BH Power Inc."/>
    <x v="8"/>
    <s v="BHP Electric 69KV Distrib Lines-SD"/>
    <n v="4654.99"/>
    <n v="-192.10203422019998"/>
    <x v="9"/>
    <s v="BHP Elec 69KV D Line-SD 3.18-SUNDANCE HILL-BELLE CREEK-Butte SD"/>
  </r>
  <r>
    <s v="BH Power Inc."/>
    <x v="9"/>
    <s v="BHP Electric Substations-SD"/>
    <n v="7343.72"/>
    <n v="-189.69937661719999"/>
    <x v="9"/>
    <s v="BHP Elec Sub - SD 74 - MOUNTAIN VIEW SUB (D)"/>
  </r>
  <r>
    <s v="BH Power Inc."/>
    <x v="4"/>
    <s v="BHP Electric 69KV Distrib Lines-SD"/>
    <n v="-96.990000000000009"/>
    <n v="-185.23934061419999"/>
    <x v="9"/>
    <s v="BHP Elec 69KV D Line-SD 3.11-RAPID CITY LOOP-Pennington SD"/>
  </r>
  <r>
    <s v="BH Power Inc."/>
    <x v="8"/>
    <s v="BHP Electric Distribution - Mass-SD"/>
    <n v="7698.7"/>
    <n v="-179.20462445200002"/>
    <x v="9"/>
    <s v="BHP Elec Distribution-SD-Butte County"/>
  </r>
  <r>
    <s v="BH Power Inc."/>
    <x v="8"/>
    <s v="BHP Electric Substations-SD"/>
    <n v="175373.03"/>
    <n v="-176.53926064949999"/>
    <x v="9"/>
    <s v="BHP Elec Sub - SD 108 - RED ROCK SUB (D)"/>
  </r>
  <r>
    <s v="BH Power Inc."/>
    <x v="11"/>
    <s v="BHP Electric Substations-WY"/>
    <n v="-1345.88"/>
    <n v="-169.33693925"/>
    <x v="9"/>
    <s v="BHP Elec Sub - WY 42 - BILL DURFEE (PRECORP) (T)"/>
  </r>
  <r>
    <s v="BH Power Inc."/>
    <x v="4"/>
    <s v="BHP Electric 69KV Distrib Lines-SD"/>
    <n v="333.97"/>
    <n v="-165.43870554119999"/>
    <x v="9"/>
    <s v="BHP Elec 69KV D Line-SD 3.21-CUSTER-MINNEKAHTA-Fall River SD"/>
  </r>
  <r>
    <s v="BH Power Inc."/>
    <x v="9"/>
    <s v="BHP Electric Substations-SD"/>
    <n v="7450.37"/>
    <n v="-165.20003415800002"/>
    <x v="9"/>
    <s v="BHP Elec Sub - SD 76 - SPRUCE GULCH SUB (D)"/>
  </r>
  <r>
    <s v="BH Power Inc."/>
    <x v="8"/>
    <s v="BHP Electric 69KV Distrib Lines-SD"/>
    <n v="2775.66"/>
    <n v="-152.5416968106"/>
    <x v="9"/>
    <s v="BHP Elec 69KV D Line-SD 3.12-PACTOLA-BEN FRENCH #2-Pennington SD"/>
  </r>
  <r>
    <s v="BH Power Inc."/>
    <x v="9"/>
    <s v="BHP Electric Substations-SD"/>
    <n v="2332.75"/>
    <n v="-141.00847109099999"/>
    <x v="9"/>
    <s v="BHP Elec Sub - SD 40 - S FIFTH STREET SUB (D)"/>
  </r>
  <r>
    <s v="BH Power Inc."/>
    <x v="9"/>
    <s v="BHP Electric Substations-SD"/>
    <n v="4800"/>
    <n v="-137.15807999999998"/>
    <x v="9"/>
    <s v="BHP Elec Sub - SD 57 - HILLS VIEW SPEARFISH SUB (D)"/>
  </r>
  <r>
    <s v="BH Power Inc."/>
    <x v="9"/>
    <s v="BHP Electric Substations-SD"/>
    <n v="3732.05"/>
    <n v="-128.78492318560001"/>
    <x v="9"/>
    <s v="BHP Elec Sub - SD 64 - EDGEMONT SUB (D)"/>
  </r>
  <r>
    <s v="BH Power Inc."/>
    <x v="9"/>
    <s v="BHP Electric Substations-SD"/>
    <n v="1826.04"/>
    <n v="-113.958226092"/>
    <x v="9"/>
    <s v="BHP Elec Sub - SD 43 - WEST BOULEVARD SUB (D)"/>
  </r>
  <r>
    <s v="BH Power Inc."/>
    <x v="8"/>
    <s v="BHP Electric Substations-SD"/>
    <n v="41071.67"/>
    <n v="-107.48004250630001"/>
    <x v="9"/>
    <s v="BHP Elec Sub - SD 68 - WEST HILL SUB (D)"/>
  </r>
  <r>
    <s v="BH Power Inc."/>
    <x v="8"/>
    <s v="BHP Electric 69KV Distrib Lines-SD"/>
    <n v="9789.8000000000011"/>
    <n v="-104.44992154799999"/>
    <x v="9"/>
    <s v="BHP Elec 69KV D Line-SD 3.31-PLUMA-WHITEWOOD-Meade SD"/>
  </r>
  <r>
    <s v="BH Power Inc."/>
    <x v="9"/>
    <s v="BHP Electric Substations-SD"/>
    <n v="91015.84"/>
    <n v="-104.0329254368"/>
    <x v="9"/>
    <s v="BHP Elec Sub - SD 92 - LOOKOUT 230/69KV SUB (D)"/>
  </r>
  <r>
    <s v="BH Power Inc."/>
    <x v="5"/>
    <s v="BHP General Plant-Land/Buildings-SD"/>
    <n v="4710.62"/>
    <n v="-103.4484655278"/>
    <x v="9"/>
    <s v="BHP Gen Plant Land/Buildings-SD-Rapid City Service Center"/>
  </r>
  <r>
    <s v="BH Power Inc."/>
    <x v="8"/>
    <s v="BHP Electric 69KV Distrib Lines-SD"/>
    <n v="4107.22"/>
    <n v="-101.4239195525"/>
    <x v="9"/>
    <s v="BHP Elec 69KV D Line-SD 3.09-SUNDANCE HILL-STURGIS-Meade SD"/>
  </r>
  <r>
    <s v="BH Power Inc."/>
    <x v="9"/>
    <s v="BHP Electric Substations-SD"/>
    <n v="4054"/>
    <n v="-97.307513360000002"/>
    <x v="9"/>
    <s v="BHP Elec Sub - SD 75 - 44TH STREET SUB (D)"/>
  </r>
  <r>
    <s v="BH Power Inc."/>
    <x v="8"/>
    <s v="BHP Electric 69KV Distrib Lines-SD"/>
    <n v="1720.6000000000001"/>
    <n v="-94.388535105999992"/>
    <x v="9"/>
    <s v="BHP Elec 69KV D Line-SD 3.15-CUSTER-WEST HILL-Custer SD"/>
  </r>
  <r>
    <s v="BH Power Inc."/>
    <x v="9"/>
    <s v="BHP General Plant - State Wide-SD"/>
    <n v="2863.29"/>
    <n v="-94.141807115099994"/>
    <x v="9"/>
    <s v="BHP Gen Plant Other-SD Tax District 0399"/>
  </r>
  <r>
    <s v="BH Power Inc."/>
    <x v="9"/>
    <s v="BHP Electric Substations-SD"/>
    <n v="2305.44"/>
    <n v="-89.066017411200008"/>
    <x v="9"/>
    <s v="BHP Elec Sub - SD 23 - EDGEMONT 69KV RIVER SUB (D)"/>
  </r>
  <r>
    <s v="BH Power Inc."/>
    <x v="9"/>
    <s v="BHP Electric Substations-SD"/>
    <n v="1437.4"/>
    <n v="-83.26360108450001"/>
    <x v="9"/>
    <s v="BHP Elec Sub - SD 27 - ANAMOSA SUB (D)"/>
  </r>
  <r>
    <s v="BH Power Inc."/>
    <x v="9"/>
    <s v="BHP Electric Substations-SD"/>
    <n v="2192.23"/>
    <n v="-82.688131467900007"/>
    <x v="9"/>
    <s v="BHP Elec Sub - SD 71 - ARGYLE 69/12.47 SUB (D)"/>
  </r>
  <r>
    <s v="BH Power Inc."/>
    <x v="12"/>
    <s v="BHP Electric 69KV Distrib Lines-SD"/>
    <n v="-1315.67"/>
    <n v="-80.285419948200001"/>
    <x v="9"/>
    <s v="BHP Elec 69KV D Line-SD 3.11-RAPID CITY LOOP-Pennington SD"/>
  </r>
  <r>
    <s v="BH Power Inc."/>
    <x v="13"/>
    <s v="BHP Electric 69KV Distrib Lines-SD"/>
    <n v="-1822.21"/>
    <n v="-77.339767476399999"/>
    <x v="9"/>
    <s v="BHP Elec 69KV D Line-SD 3.11-RAPID CITY LOOP-Pennington SD"/>
  </r>
  <r>
    <s v="BH Power Inc."/>
    <x v="9"/>
    <s v="BHP Electric Substations-SD"/>
    <n v="1408.31"/>
    <n v="-75.765072767300012"/>
    <x v="9"/>
    <s v="BHP Elec Sub - SD 53 - SPEARFISH CITY STEEL SUB (D)"/>
  </r>
  <r>
    <s v="BH Power Inc."/>
    <x v="8"/>
    <s v="BHP Electric 69KV Distrib Lines-WY"/>
    <n v="1792.46"/>
    <n v="-73.971203430800003"/>
    <x v="9"/>
    <s v="BHP Elec 69KV D Line-WY 3.18-SUNDANCE HILL-BELLE CREEK-Crook WY"/>
  </r>
  <r>
    <s v="BH Power Inc."/>
    <x v="9"/>
    <s v="BHP Electric Substations-SD"/>
    <n v="1274.3500000000001"/>
    <n v="-73.703293856499997"/>
    <x v="9"/>
    <s v="BHP Elec Sub - SD 19 - BF NISLAND 24.9KV SUB (D)"/>
  </r>
  <r>
    <s v="BH Power Inc."/>
    <x v="9"/>
    <s v="BHP Electric Substations-SD"/>
    <n v="991.86"/>
    <n v="-58.304178503500005"/>
    <x v="9"/>
    <s v="BHP Elec Sub - SD 39 - ROBBINSDALE SUB (D)"/>
  </r>
  <r>
    <s v="BH Power Inc."/>
    <x v="9"/>
    <s v="BHP Electric Distribution - Mass-SD"/>
    <n v="49181.120000000003"/>
    <n v="-56.215003782400004"/>
    <x v="9"/>
    <s v="BHP Elec Distribution-SD-Lawrence County"/>
  </r>
  <r>
    <s v="BH Power Inc."/>
    <x v="9"/>
    <s v="BHP Electric Substations-SD"/>
    <n v="887.49"/>
    <n v="-55.385854677000005"/>
    <x v="9"/>
    <s v="BHP Elec Sub - SD 36 - PLEASANT VALLEY SUB (D)"/>
  </r>
  <r>
    <s v="BH Power Inc."/>
    <x v="8"/>
    <s v="BHP Electric Substations-WY"/>
    <n v="2008"/>
    <n v="-53.761208080000003"/>
    <x v="9"/>
    <s v="BHP Elec Sub - WY 01 - OSAGE 69KV STEEL SUB (D)"/>
  </r>
  <r>
    <s v="BH Power Inc."/>
    <x v="9"/>
    <s v="BHP Electric Distribution - Mass-SD"/>
    <n v="45228.07"/>
    <n v="-51.6965885714"/>
    <x v="9"/>
    <s v="BHP Elec Distribution-SD-Custer County"/>
  </r>
  <r>
    <s v="BH Power Inc."/>
    <x v="8"/>
    <s v="BHP Electric 69KV Distrib Lines-SD"/>
    <n v="976.28"/>
    <n v="-48.430828504399997"/>
    <x v="9"/>
    <s v="BHP Elec 69KV D Line-SD 3.13-PACTOLA-CUSTER-Pennington SD"/>
  </r>
  <r>
    <s v="BH Power Inc."/>
    <x v="7"/>
    <s v="BHP General Plant-Land/Buildings-SD"/>
    <n v="440.81"/>
    <n v="-46.592272529500001"/>
    <x v="9"/>
    <s v="BHP Gen Plant Land/Buildings-SD-Spearfish Office"/>
  </r>
  <r>
    <s v="BH Power Inc."/>
    <x v="8"/>
    <s v="BHP Electric 69KV Distrib Lines-SD"/>
    <n v="832.39"/>
    <n v="-45.745582314900005"/>
    <x v="9"/>
    <s v="BHP Elec 69KV D Line-SD 3.06-PACTOLA-PLUMA-Lawrence SD"/>
  </r>
  <r>
    <s v="BH Power Inc."/>
    <x v="9"/>
    <s v="BHP Electric Substations-SD"/>
    <n v="726.2"/>
    <n v="-45.320181259999998"/>
    <x v="9"/>
    <s v="BHP Elec Sub - SD 70 - CUSTER PLANT SUB (D)"/>
  </r>
  <r>
    <s v="BH Power Inc."/>
    <x v="39"/>
    <s v="BHP Elec Gen-Ben French Diesel"/>
    <n v="1146.3600000000001"/>
    <n v="-45.087691504799999"/>
    <x v="9"/>
    <s v="BHP Elec Gen-Other-Ben French Diesel Unit 3"/>
  </r>
  <r>
    <s v="BH Power Inc."/>
    <x v="39"/>
    <s v="BHP Elec Gen-Ben French Diesel"/>
    <n v="1146.3600000000001"/>
    <n v="-45.087691504799999"/>
    <x v="9"/>
    <s v="BHP Elec Gen-Other-Ben French Diesel Unit 5"/>
  </r>
  <r>
    <s v="BH Power Inc."/>
    <x v="9"/>
    <s v="BHP General Plant - State Wide-SD"/>
    <n v="700.80000000000007"/>
    <n v="-43.735035840000002"/>
    <x v="9"/>
    <s v="BHP Gen Plant Other-SD Tax District 0199"/>
  </r>
  <r>
    <s v="BH Power Inc."/>
    <x v="8"/>
    <s v="BHP Electric Distribution - Mass-WY"/>
    <n v="1399.25"/>
    <n v="-40.2867464224"/>
    <x v="9"/>
    <s v="BHP Elec Distribution-WY-Weston County"/>
  </r>
  <r>
    <s v="BH Power Inc."/>
    <x v="8"/>
    <s v="BHP Electric 69KV Distrib Lines-SD"/>
    <n v="1226.72"/>
    <n v="-39.103486794600002"/>
    <x v="9"/>
    <s v="BHP Elec 69KV D Line-SD 3.07-YELLOW CREEK-SUNDANCE HILL #1-Butte SD"/>
  </r>
  <r>
    <s v="BH Power Inc."/>
    <x v="8"/>
    <s v="BHP Electric 69KV Distrib Lines-SD"/>
    <n v="846.06000000000006"/>
    <n v="-38.085034110599999"/>
    <x v="9"/>
    <s v="BHP Elec 69KV D Line-SD 3.10-STURGIS-LANGE-Pennington SD"/>
  </r>
  <r>
    <s v="BH Power Inc."/>
    <x v="7"/>
    <s v="BHP General Plant-Land/Buildings-SD"/>
    <n v="359.99"/>
    <n v="-38.049845030500002"/>
    <x v="9"/>
    <s v="BHP Gen Plant Land/Buildings-SD-Custer Office"/>
  </r>
  <r>
    <s v="BH Power Inc."/>
    <x v="9"/>
    <s v="BHP Electric Substations-SD"/>
    <n v="696.31000000000006"/>
    <n v="-36.722516194499995"/>
    <x v="9"/>
    <s v="BHP Elec Sub - SD 77 - 38TH STREET SUB (D)"/>
  </r>
  <r>
    <s v="BH Power Inc."/>
    <x v="10"/>
    <s v="BHP Electric 69KV Distrib Lines-SD"/>
    <n v="-583.30000000000007"/>
    <n v="-33.090404845000002"/>
    <x v="9"/>
    <s v="BHP Elec 69KV D Line-SD 3.11-RAPID CITY LOOP-Pennington SD"/>
  </r>
  <r>
    <s v="BH Power Inc."/>
    <x v="9"/>
    <s v="BHP Electric Substations-SD"/>
    <n v="511.43"/>
    <n v="-31.916965438999998"/>
    <x v="9"/>
    <s v="BHP Elec Sub - SD 60 - NEWELL SUB (D)"/>
  </r>
  <r>
    <s v="BH Power Inc."/>
    <x v="9"/>
    <s v="BHP Electric Substations-SD"/>
    <n v="488.19"/>
    <n v="-30.466619787000003"/>
    <x v="9"/>
    <s v="BHP Elec Sub - SD 67 - PROVO SUB (D)"/>
  </r>
  <r>
    <s v="BH Power Inc."/>
    <x v="5"/>
    <s v="BHP General Plant - State Wide-SD"/>
    <n v="1345.2"/>
    <n v="-29.541520188"/>
    <x v="9"/>
    <s v="BHP Gen Plant Other-SD Tax District 0501"/>
  </r>
  <r>
    <s v="BH Power Inc."/>
    <x v="8"/>
    <s v="BHP Electric Distribution - Mass-WY"/>
    <n v="1285.81"/>
    <n v="-28.652321913800002"/>
    <x v="9"/>
    <s v="BHP Elec Distribution-WY-Campbell County"/>
  </r>
  <r>
    <s v="BH Power Inc."/>
    <x v="0"/>
    <s v="BHP Electric Distribution - Mass-MT"/>
    <n v="210.16"/>
    <n v="-27.659617850400004"/>
    <x v="9"/>
    <s v="BHP Elec Distribution-MT-Meters &amp; Transformers"/>
  </r>
  <r>
    <s v="BH Power Inc."/>
    <x v="8"/>
    <s v="BHP Electric Distribution - Mass-WY"/>
    <n v="660.84"/>
    <n v="-24.595407806400001"/>
    <x v="9"/>
    <s v="BHP Elec Distribution-WY-Crook County"/>
  </r>
  <r>
    <s v="BH Power Inc."/>
    <x v="8"/>
    <s v="BHP Electric 69KV Distrib Lines-SD"/>
    <n v="379.97"/>
    <n v="-18.849392843099999"/>
    <x v="9"/>
    <s v="BHP Elec 69KV D Line-SD 3.13-PACTOLA-CUSTER-Custer SD"/>
  </r>
  <r>
    <s v="BH Power Inc."/>
    <x v="9"/>
    <s v="BHP Electric Substations-SD"/>
    <n v="290.84000000000003"/>
    <n v="-15.981329276"/>
    <x v="9"/>
    <s v="BHP Elec Sub - SD 29 - DENVER ST SUB (D) RETIRED (EXCEPT LAND)"/>
  </r>
  <r>
    <s v="BH Power Inc."/>
    <x v="8"/>
    <s v="BHP Electric 69KV Distrib Lines-SD"/>
    <n v="266.7"/>
    <n v="-14.657007897"/>
    <x v="9"/>
    <s v="BHP Elec 69KV D Line-SD 3.06-PACTOLA-PLUMA-Pennington SD"/>
  </r>
  <r>
    <s v="BH Power Inc."/>
    <x v="8"/>
    <s v="BHP Electric 69KV Distrib Lines-SD"/>
    <n v="259.72000000000003"/>
    <n v="-14.2476788332"/>
    <x v="9"/>
    <s v="BHP Elec 69KV D Line-SD 3.15-CUSTER-WEST HILL-Fall River SD"/>
  </r>
  <r>
    <s v="BH Power Inc."/>
    <x v="14"/>
    <s v="BHP Electric 69KV Distrib Lines-SD"/>
    <n v="-100.64"/>
    <n v="-6.184041176"/>
    <x v="9"/>
    <s v="BHP Elec 69KV D Line-SD 3.11-RAPID CITY LOOP-Pennington SD"/>
  </r>
  <r>
    <s v="BH Power Inc."/>
    <x v="9"/>
    <s v="BHP Electric Substations-SD"/>
    <n v="90.77"/>
    <n v="-5.6647106210000002"/>
    <x v="9"/>
    <s v="BHP Elec Sub - SD 61 - NISLAND SUB (D)"/>
  </r>
  <r>
    <s v="BH Power Inc."/>
    <x v="8"/>
    <s v="BHP Electric 69KV Distrib Lines-SD"/>
    <n v="30.51"/>
    <n v="-1.5544916949000001"/>
    <x v="9"/>
    <s v="BHP Elec 69KV D Line-SD 3.14-CEMENT PLANT-Pennington SD"/>
  </r>
  <r>
    <s v="BH Power Inc."/>
    <x v="9"/>
    <s v="BHP Electric 69KV Distrib Lines-SD"/>
    <n v="1330.55"/>
    <n v="-1.5208452610000001"/>
    <x v="9"/>
    <s v="BHP Elec 69KV D Line-SD 3.06-PACTOLA-PLUMA-Pennington SD"/>
  </r>
  <r>
    <s v="BH Power Inc."/>
    <x v="8"/>
    <s v="BHP Electric 69KV Distrib Lines-SD"/>
    <n v="10.050000000000001"/>
    <n v="-0.55231694549999999"/>
    <x v="9"/>
    <s v="BHP Elec 69KV D Line-SD 3.04-PACTOLA-BEN FRENCH #1-Pennington SD"/>
  </r>
  <r>
    <s v="BH Power Inc."/>
    <x v="8"/>
    <s v="BHP Electric 69KV Distrib Lines-SD"/>
    <n v="14.4"/>
    <n v="-0.29277993599999996"/>
    <x v="9"/>
    <s v="BHP Elec 69KV D Line-SD 3.35-TAP TO 44TH ST. SUB-Pennington SD"/>
  </r>
  <r>
    <s v="BH Power Inc."/>
    <x v="15"/>
    <s v="BHP Elec Gen-Ben French CT"/>
    <n v="7554.3"/>
    <n v="0"/>
    <x v="9"/>
    <s v="BHP Elec Gen-Other-Ben French CT Common"/>
  </r>
  <r>
    <s v="BH Power Inc."/>
    <x v="16"/>
    <s v="BHP Elec Gen-Kirk Station"/>
    <n v="7014.62"/>
    <n v="0"/>
    <x v="9"/>
    <s v="BHP Elec Gen-Kirk Station"/>
  </r>
  <r>
    <s v="BH Power Inc."/>
    <x v="15"/>
    <s v="BHP Elec Gen-Lange CT"/>
    <n v="2705"/>
    <n v="0"/>
    <x v="9"/>
    <s v="BHP Elec Gen-Other-Lange CT Unit 1"/>
  </r>
  <r>
    <s v="BH Power Inc."/>
    <x v="17"/>
    <s v="BHP Elec Gen-Neil Simpson II"/>
    <n v="116450.96"/>
    <n v="0"/>
    <x v="9"/>
    <s v="BHP Elec Gen-Steam-NEIL SIMPSON 2"/>
  </r>
  <r>
    <s v="BH Power Inc."/>
    <x v="16"/>
    <s v="BHP Elec Gen-Neil Simpson II"/>
    <n v="950"/>
    <n v="0"/>
    <x v="9"/>
    <s v="BHP Elec Gen-Steam-Neil Simpson 2/WYGEN 3 Common"/>
  </r>
  <r>
    <s v="BH Power Inc."/>
    <x v="15"/>
    <s v="BHP Elec Gen-Prairie Gen-Cheyenne"/>
    <n v="2355715.2400000002"/>
    <n v="0"/>
    <x v="9"/>
    <s v="BHP Elec Gen-Other-CPGS Common"/>
  </r>
  <r>
    <s v="BH Power Inc."/>
    <x v="16"/>
    <s v="BHP Elec Gen-Wyodak Plant"/>
    <n v="109190.6"/>
    <n v="0"/>
    <x v="9"/>
    <s v="BHP Elec Gen-Steam-WYODAK 1 Joint Plant Unit 1"/>
  </r>
  <r>
    <s v="BH Power Inc."/>
    <x v="18"/>
    <s v="BHP Electric Substations-SD"/>
    <n v="20595.75"/>
    <n v="0"/>
    <x v="9"/>
    <s v="BHP Elec Sub - SD 01 - RC 230/69KV LANGE SUB (T)"/>
  </r>
  <r>
    <s v="BH Power Inc."/>
    <x v="18"/>
    <s v="BHP Electric Substations-SD"/>
    <n v="22799.600000000002"/>
    <n v="0"/>
    <x v="9"/>
    <s v="BHP Elec Sub - SD 15 - LOOKOUT 230/69KV SUB (T)"/>
  </r>
  <r>
    <s v="BH Power Inc."/>
    <x v="18"/>
    <s v="BHP Electric Substations-SD"/>
    <n v="11750"/>
    <n v="0"/>
    <x v="9"/>
    <s v="BHP Elec Sub - SD 16 - YELLOW CREEK SUB (T)"/>
  </r>
  <r>
    <s v="BH Power Inc."/>
    <x v="19"/>
    <s v="BHP Electric Substations-SD"/>
    <n v="58883.82"/>
    <n v="0"/>
    <x v="9"/>
    <s v="BHP Elec Sub - SD 21 - WEST HILL 230/69KV SUB (T)"/>
  </r>
  <r>
    <s v="BH Power Inc."/>
    <x v="18"/>
    <s v="BHP Electric Substations-SD"/>
    <n v="135442.29999999999"/>
    <n v="0"/>
    <x v="9"/>
    <s v="BHP Elec Sub - SD 88 - SOUTH RAPID CITY SUB (T)"/>
  </r>
  <r>
    <s v="BH Power Inc."/>
    <x v="18"/>
    <s v="BHP Electric Substations-SD"/>
    <n v="236040"/>
    <n v="0"/>
    <x v="9"/>
    <s v="BHP Elec Sub - SD 89 - DC TIE (T)"/>
  </r>
  <r>
    <s v="BH Power Inc."/>
    <x v="18"/>
    <s v="BHP Electric Substations-SD"/>
    <n v="42932.21"/>
    <n v="0"/>
    <x v="9"/>
    <s v="BHP Elec Sub - SD 97 - MINNEKAHTA 230KV SUB (T)"/>
  </r>
  <r>
    <s v="BH Power Inc."/>
    <x v="19"/>
    <s v="BHP Electric Substations-SD"/>
    <n v="2500"/>
    <n v="0"/>
    <x v="9"/>
    <s v="BHP Elec Sub - SD 97 - MINNEKAHTA 230KV SUB (T)"/>
  </r>
  <r>
    <s v="BH Power Inc."/>
    <x v="18"/>
    <s v="BHP Electric Transmission Lines-NE"/>
    <n v="329366.63"/>
    <n v="0"/>
    <x v="9"/>
    <s v="BHP Elec T Line-NE 1.04-WEST HILL-STEGALL - 230KV"/>
  </r>
  <r>
    <s v="BH Power Inc."/>
    <x v="19"/>
    <s v="BHP Electric Transmission Lines-SD"/>
    <n v="9799.56"/>
    <n v="0"/>
    <x v="9"/>
    <s v="BHP Elec T Line-SD 1.01-WYODAK-LOOKOUT - 230KV"/>
  </r>
  <r>
    <s v="BH Power Inc."/>
    <x v="19"/>
    <s v="BHP Electric Transmission Lines-SD"/>
    <n v="105652.62"/>
    <n v="0"/>
    <x v="9"/>
    <s v="BHP Elec T Line-SD 1.02-LOOKOUT-LANGE - 230KV"/>
  </r>
  <r>
    <s v="BH Power Inc."/>
    <x v="19"/>
    <s v="BHP Electric Transmission Lines-SD"/>
    <n v="465310.41000000003"/>
    <n v="0"/>
    <x v="9"/>
    <s v="BHP Elec T Line-SD 1.03-LANGE- SOUTH RAPID CITY - 230KV"/>
  </r>
  <r>
    <s v="BH Power Inc."/>
    <x v="19"/>
    <s v="BHP Electric Transmission Lines-SD"/>
    <n v="17701.39"/>
    <n v="0"/>
    <x v="9"/>
    <s v="BHP Elec T Line-SD 1.04-WEST HILL-STEGALL - 230KV"/>
  </r>
  <r>
    <s v="BH Power Inc."/>
    <x v="19"/>
    <s v="BHP Electric Transmission Lines-SD"/>
    <n v="151235"/>
    <n v="0"/>
    <x v="9"/>
    <s v="BHP Elec T Line-SD 1.06-MINNEKAHTA-OSAGE - 230KV"/>
  </r>
  <r>
    <s v="BH Power Inc."/>
    <x v="19"/>
    <s v="BHP Electric Transmission Lines-SD"/>
    <n v="1532.58"/>
    <n v="0"/>
    <x v="9"/>
    <s v="BHP Elec T Line-SD 1.08-YELLOW CREEK-OSAGE - 230KV"/>
  </r>
  <r>
    <s v="BH Power Inc."/>
    <x v="19"/>
    <s v="BHP Electric Transmission Lines-SD"/>
    <n v="127144.5"/>
    <n v="0"/>
    <x v="9"/>
    <s v="BHP Elec T Line-SD 1.10-DC TIE WEST 230KV LINE - 230KV"/>
  </r>
  <r>
    <s v="BH Power Inc."/>
    <x v="19"/>
    <s v="BHP Electric Transmission Lines-SD"/>
    <n v="1512323.67"/>
    <n v="0"/>
    <x v="9"/>
    <s v="BHP Elec T Line-SD 1.16 - OSAGE- LANGE 230 KV"/>
  </r>
  <r>
    <s v="BH Power Inc."/>
    <x v="18"/>
    <s v="BHP Electric Transmission Lines-SD"/>
    <n v="10.81"/>
    <n v="0"/>
    <x v="9"/>
    <s v="BHP Elec T Line-SD 1.18-WEST HILL-MINNEKAHTA - 230KV"/>
  </r>
  <r>
    <s v="BH Power Inc."/>
    <x v="19"/>
    <s v="BHP Electric Transmission Lines-WY"/>
    <n v="49542.239999999998"/>
    <n v="0"/>
    <x v="9"/>
    <s v="BHP Elec T Line-WY 1.01-WYODAK-LOOKOUT - 230KV"/>
  </r>
  <r>
    <s v="BH Power Inc."/>
    <x v="19"/>
    <s v="BHP Electric Transmission Lines-WY"/>
    <n v="2000"/>
    <n v="0"/>
    <x v="9"/>
    <s v="BHP Elec T Line-WY 1.05-WYODAK 230KV DC EXIT - 230KV"/>
  </r>
  <r>
    <s v="BH Power Inc."/>
    <x v="19"/>
    <s v="BHP Electric Transmission Lines-WY"/>
    <n v="96159.48"/>
    <n v="0"/>
    <x v="9"/>
    <s v="BHP Elec T Line-WY 1.06-MINNEKAHTA-OSAGE - 230KV"/>
  </r>
  <r>
    <s v="BH Power Inc."/>
    <x v="19"/>
    <s v="BHP Electric Transmission Lines-WY"/>
    <n v="162515.74"/>
    <n v="0"/>
    <x v="9"/>
    <s v="BHP Elec T Line-WY 1.07-OSAGE-WYODAK - 230KV"/>
  </r>
  <r>
    <s v="BH Power Inc."/>
    <x v="19"/>
    <s v="BHP Electric Transmission Lines-WY"/>
    <n v="13307.7"/>
    <n v="0"/>
    <x v="9"/>
    <s v="BHP Elec T Line-WY 1.08-YELLOW CREEK-OSAGE - 230KV"/>
  </r>
  <r>
    <s v="BH Power Inc."/>
    <x v="19"/>
    <s v="BHP Electric Transmission Lines-WY"/>
    <n v="1280649.23"/>
    <n v="0"/>
    <x v="9"/>
    <s v="BHP Elec T Line-WY 1.11-DONKEY CREEK TO PUMPKIN BUTTES - 230KV"/>
  </r>
  <r>
    <s v="BH Power Inc."/>
    <x v="19"/>
    <s v="BHP Electric Transmission Lines-WY"/>
    <n v="2204209.5099999998"/>
    <n v="0"/>
    <x v="9"/>
    <s v="BHP Elec T Line-WY 1.12-PUMPKIN BUTTES TO WINDSTAR - 230KV"/>
  </r>
  <r>
    <s v="BH Power Inc."/>
    <x v="19"/>
    <s v="BHP Electric Transmission Lines-WY"/>
    <n v="2439361.6800000002"/>
    <n v="0"/>
    <x v="9"/>
    <s v="BHP Elec T Line-WY 1.15 TECKLA-OSAGE 230KV"/>
  </r>
  <r>
    <s v="BH Power Inc."/>
    <x v="19"/>
    <s v="BHP Electric Transmission Lines-WY"/>
    <n v="589323.94000000006"/>
    <n v="0"/>
    <x v="9"/>
    <s v="BHP Elec T Line-WY 1.16 OSAGE-LANGE 230KV"/>
  </r>
  <r>
    <s v="BH Power Inc."/>
    <x v="19"/>
    <s v="BHP Electric Transmission Lines-WY"/>
    <n v="13521.03"/>
    <n v="0"/>
    <x v="9"/>
    <s v="BHP Elec T Line-WY 1.20-DONKEY CREEK BLOCKCHAIN 230KV"/>
  </r>
  <r>
    <s v="BH Power Inc."/>
    <x v="19"/>
    <s v="BHP Electric Transmission Lines-WY"/>
    <n v="3487.88"/>
    <n v="0"/>
    <x v="9"/>
    <s v="BHP Elec T Line-WY 1.30 WYGEN 2, WYGEN 3 TO DONKEY CREEK DC"/>
  </r>
  <r>
    <s v="BH Power Inc."/>
    <x v="20"/>
    <s v="BHP General Plant - State Wide-WY"/>
    <n v="13775.59"/>
    <n v="0"/>
    <x v="9"/>
    <s v="BHP Gen Plant Other-WY Tax District 0799"/>
  </r>
  <r>
    <s v="BH Power Inc."/>
    <x v="20"/>
    <s v="BHP General Plant - Tower Sites-SD"/>
    <n v="30473"/>
    <n v="0"/>
    <x v="9"/>
    <s v="BHP Gen Plant Tower Sites-SD-Cabot Hill Communication Site"/>
  </r>
  <r>
    <s v="BH Power Inc."/>
    <x v="20"/>
    <s v="BHP General Plant - Tower Sites-SD"/>
    <n v="6800"/>
    <n v="0"/>
    <x v="9"/>
    <s v="BHP Gen Plant Tower Sites-SD-Skyline Drive Communication Site"/>
  </r>
  <r>
    <s v="BH Power Inc."/>
    <x v="20"/>
    <s v="BHP General Plant - Tower Sites-SD"/>
    <n v="1700"/>
    <n v="0"/>
    <x v="9"/>
    <s v="BHP Gen Plant Tower Sites-SD-Unknown Location/Mayer Radio Communication Site"/>
  </r>
  <r>
    <s v="BH Power Inc."/>
    <x v="20"/>
    <s v="BHP General Plant-Land/Buildings-SD"/>
    <n v="323576.25"/>
    <n v="0"/>
    <x v="9"/>
    <s v="BHP Gen Plant Land/Buildings-SD-Custer Office"/>
  </r>
  <r>
    <s v="BH Power Inc."/>
    <x v="20"/>
    <s v="BHP General Plant-Land/Buildings-SD"/>
    <n v="34853.85"/>
    <n v="0"/>
    <x v="9"/>
    <s v="BHP Gen Plant Land/Buildings-SD-Deadwood Office/Service Center"/>
  </r>
  <r>
    <s v="BH Power Inc."/>
    <x v="20"/>
    <s v="BHP General Plant-Land/Buildings-SD"/>
    <n v="49276.78"/>
    <n v="0"/>
    <x v="9"/>
    <s v="BHP Gen Plant Land/Buildings-SD-Hot Springs Office"/>
  </r>
  <r>
    <s v="BH Power Inc."/>
    <x v="20"/>
    <s v="BHP General Plant-Land/Buildings-SD"/>
    <n v="97156.36"/>
    <n v="0"/>
    <x v="9"/>
    <s v="BHP Gen Plant Land/Buildings-SD-Rapid City Service Center"/>
  </r>
  <r>
    <s v="BH Power Inc."/>
    <x v="20"/>
    <s v="BHP General Plant-Land/Buildings-SD"/>
    <n v="5147674.8499999996"/>
    <n v="0"/>
    <x v="9"/>
    <s v="BHP Gen Plant Land/Buildings-SD-RC Campus - Catron Blvd."/>
  </r>
  <r>
    <s v="BH Power Inc."/>
    <x v="20"/>
    <s v="BHP General Plant-Land/Buildings-SD"/>
    <n v="300921.76"/>
    <n v="0"/>
    <x v="9"/>
    <s v="BHP Gen Plant Land/Buildings-SD-Sturgis Office"/>
  </r>
  <r>
    <s v="BH Power Inc."/>
    <x v="21"/>
    <s v="BHP Electric Distribution - Mass-SD"/>
    <n v="1.32"/>
    <n v="6.6541965600000003E-2"/>
    <x v="9"/>
    <s v="BHP Elec Distribution-SD-Fall River County"/>
  </r>
  <r>
    <s v="BH Power Inc."/>
    <x v="21"/>
    <s v="BHP Electric Substations-WY"/>
    <n v="4.92"/>
    <n v="1.2401004648"/>
    <x v="9"/>
    <s v="BHP Elec Sub - WY 40 - DAVE JOHNSTON 230KV SUB (PACIFICORP) (T)"/>
  </r>
  <r>
    <s v="BH Power Inc."/>
    <x v="22"/>
    <s v="BHP Electric Substations-WY"/>
    <n v="13.09"/>
    <n v="1.6158303854"/>
    <x v="9"/>
    <s v="BHP Elec Sub - WY 16 - COLONY 69/24.9 SUB (D)"/>
  </r>
  <r>
    <s v="BH Power Inc."/>
    <x v="23"/>
    <s v="BHP Electric 69KV Distrib Lines-SD"/>
    <n v="23.86"/>
    <n v="2.5118094852000001"/>
    <x v="9"/>
    <s v="BHP Elec 69KV D Line-SD 3.11-RAPID CITY LOOP-Pennington SD"/>
  </r>
  <r>
    <s v="BH Power Inc."/>
    <x v="24"/>
    <s v="BHP Electric Transmission Lines-SD"/>
    <n v="72.81"/>
    <n v="4.0500001863000001"/>
    <x v="9"/>
    <s v="BHP Elec T Line-SD 1.02-LOOKOUT-LANGE - 230KV"/>
  </r>
  <r>
    <s v="BH Power Inc."/>
    <x v="53"/>
    <s v="BHP General Plant - State Wide-SD"/>
    <n v="1714.5900000000001"/>
    <n v="13.895191673100001"/>
    <x v="9"/>
    <s v="BHP Gen Plant Other-SD Tax District 0599"/>
  </r>
  <r>
    <s v="BH Power Inc."/>
    <x v="22"/>
    <s v="BHP Electric Substations-SD"/>
    <n v="158.03"/>
    <n v="19.507232681800001"/>
    <x v="9"/>
    <s v="BHP Elec Sub - SD 107 - SUNDANCE HILL SUB 4160 (D)"/>
  </r>
  <r>
    <s v="BH Power Inc."/>
    <x v="34"/>
    <s v="BHP General Plant - State Wide-SD"/>
    <n v="2206.44"/>
    <n v="37.944523774799997"/>
    <x v="9"/>
    <s v="BHP Gen Plant Other-SD Tax District 0100"/>
  </r>
  <r>
    <s v="BH Power Inc."/>
    <x v="47"/>
    <s v="BHP Electric Substations-SD"/>
    <n v="4423.6000000000004"/>
    <n v="41.050079044000007"/>
    <x v="9"/>
    <s v="BHP Elec Sub - SD 02 - USBR E RC TIE/CAMPBELL ST SUB (T) DNU"/>
  </r>
  <r>
    <s v="BH Power Inc."/>
    <x v="26"/>
    <s v="BHP Electric Distribution - Mass-WY"/>
    <n v="2359.0100000000002"/>
    <n v="63.739940420700002"/>
    <x v="9"/>
    <s v="BHP Elec Distribution-WY-Crook County"/>
  </r>
  <r>
    <s v="BH Power Inc."/>
    <x v="10"/>
    <s v="BHP Electric Distribution - Mass-WY"/>
    <n v="408"/>
    <n v="64.293598799999998"/>
    <x v="9"/>
    <s v="BHP Elec Distribution-WY-Crook County"/>
  </r>
  <r>
    <s v="BH Power Inc."/>
    <x v="27"/>
    <s v="BHP General Plant-Land/Buildings-SD"/>
    <n v="65.08"/>
    <n v="65.08"/>
    <x v="9"/>
    <s v="BHP Gen Plant Land/Buildings-SD-Sturgis Office"/>
  </r>
  <r>
    <s v="BH Power Inc."/>
    <x v="28"/>
    <s v="BHP General Plant - State Wide-SD"/>
    <n v="349.34000000000003"/>
    <n v="73.319999716600009"/>
    <x v="9"/>
    <s v="BHP Gen Plant Other-SD Tax District 0699"/>
  </r>
  <r>
    <s v="BH Power Inc."/>
    <x v="21"/>
    <s v="BHP Electric Substations-WY"/>
    <n v="11069.95"/>
    <n v="93.006952412499999"/>
    <x v="9"/>
    <s v="BHP Elec Sub - WY 44 - SAGEBRUSH 230/69KV SUB (T)"/>
  </r>
  <r>
    <s v="BH Power Inc."/>
    <x v="36"/>
    <s v="BHP General Plant-Land/Buildings-SD"/>
    <n v="7129.1900000000005"/>
    <n v="104.0789022262"/>
    <x v="9"/>
    <s v="BHP Gen Plant Land/Buildings-SD-Sturgis Office"/>
  </r>
  <r>
    <s v="BH Power Inc."/>
    <x v="33"/>
    <s v="BHP Electric Distribution - Mass-WY"/>
    <n v="91.79"/>
    <n v="109.23010000000001"/>
    <x v="9"/>
    <s v="BHP Elec Distribution-WY-Campbell County"/>
  </r>
  <r>
    <s v="BH Power Inc."/>
    <x v="31"/>
    <s v="BHP General Plant - State Wide-WY"/>
    <n v="178.19"/>
    <n v="111.5685223728"/>
    <x v="9"/>
    <s v="BHP Gen Plant Other-WY Tax District 0710"/>
  </r>
  <r>
    <s v="BH Power Inc."/>
    <x v="21"/>
    <s v="BHP Electric Distribution - Mass-SD"/>
    <n v="1222.03"/>
    <n v="116.3616966"/>
    <x v="9"/>
    <s v="BHP Elec Distribution-SD-Pennington County"/>
  </r>
  <r>
    <s v="BH Power Inc."/>
    <x v="34"/>
    <s v="BHP General Plant - State Wide-SD"/>
    <n v="305.33"/>
    <n v="121.19433157"/>
    <x v="9"/>
    <s v="BHP Gen Plant Other-SD Tax District 0698"/>
  </r>
  <r>
    <s v="BH Power Inc."/>
    <x v="21"/>
    <s v="BHP Electric Substations-SD"/>
    <n v="115.75"/>
    <n v="122.57928935500001"/>
    <x v="9"/>
    <s v="BHP Elec Sub - SD 20 - NISLAND-NEWELL 24.9KV SUB (D)"/>
  </r>
  <r>
    <s v="BH Power Inc."/>
    <x v="32"/>
    <s v="BHP Electric Transmission Lines-WY"/>
    <n v="842.34"/>
    <n v="122.7015282564"/>
    <x v="9"/>
    <s v="BHP Elec T Line-WY 1.14 TAP FROM LINE 1.13 TO WYODAK BAGHOUSE SUB"/>
  </r>
  <r>
    <s v="BH Power Inc."/>
    <x v="30"/>
    <s v="BHP Electric Substations-SD"/>
    <n v="3062.63"/>
    <n v="145.48000896579998"/>
    <x v="9"/>
    <s v="BHP Elec Sub - SD 107 - SUNDANCE HILL SUB 4160 (D)"/>
  </r>
  <r>
    <s v="BH Power Inc."/>
    <x v="26"/>
    <s v="BHP Electric 69KV Distrib Lines-SD"/>
    <n v="5463.7"/>
    <n v="153.628261963"/>
    <x v="9"/>
    <s v="BHP Elec 69KV D Line-SD 3.06-PACTOLA-PLUMA-Lawrence SD"/>
  </r>
  <r>
    <s v="BH Power Inc."/>
    <x v="47"/>
    <s v="BHP Electric Substations-SD"/>
    <n v="5137.62"/>
    <n v="158.9199957882"/>
    <x v="9"/>
    <s v="BHP Elec Sub - SD 17 - SUNDANCE HILL SUB (T)"/>
  </r>
  <r>
    <s v="BH Power Inc."/>
    <x v="13"/>
    <s v="BHP Electric Distribution - Mass-WY"/>
    <n v="1214.6300000000001"/>
    <n v="166.11312675010001"/>
    <x v="9"/>
    <s v="BHP Elec Distribution-WY-Crook County"/>
  </r>
  <r>
    <s v="BH Power Inc."/>
    <x v="28"/>
    <s v="BHP General Plant - Tower Sites-SD"/>
    <n v="595.56000000000006"/>
    <n v="176.73028002839999"/>
    <x v="9"/>
    <s v="BHP Gen Plant Tower Sites-SD-Deadwood Hill Communication Site"/>
  </r>
  <r>
    <s v="BH Power Inc."/>
    <x v="31"/>
    <s v="BHP General Plant - State Wide-MT"/>
    <n v="424.77"/>
    <n v="188.86834804980001"/>
    <x v="9"/>
    <s v="BHP General Plant Other-MT Tax District 2122"/>
  </r>
  <r>
    <s v="BH Power Inc."/>
    <x v="36"/>
    <s v="BHP General Plant-Land/Buildings-SD"/>
    <n v="2173.02"/>
    <n v="190.34207968679999"/>
    <x v="9"/>
    <s v="BHP Gen Plant Land/Buildings-SD-Custer Office"/>
  </r>
  <r>
    <s v="BH Power Inc."/>
    <x v="37"/>
    <s v="BHP Electric Distribution - Mass-WY"/>
    <n v="191.57"/>
    <n v="206.1564910324"/>
    <x v="9"/>
    <s v="BHP Elec Distribution-WY-Campbell County"/>
  </r>
  <r>
    <s v="BH Power Inc."/>
    <x v="36"/>
    <s v="BHP General Plant-Land/Buildings-SD"/>
    <n v="2562.27"/>
    <n v="224.43778728180001"/>
    <x v="9"/>
    <s v="BHP Gen Plant Land/Buildings-SD-Spearfish Office"/>
  </r>
  <r>
    <s v="BH Power Inc."/>
    <x v="11"/>
    <s v="BHP Electric Substations-SD"/>
    <n v="26388.53"/>
    <n v="237.1545107659"/>
    <x v="9"/>
    <s v="BHP Elec Sub - SD 14 - KIRK SWITCH STATION (D)"/>
  </r>
  <r>
    <s v="BH Power Inc."/>
    <x v="52"/>
    <s v="BHP General Plant - State Wide-WY"/>
    <n v="1435.76"/>
    <n v="251.95941183280001"/>
    <x v="9"/>
    <s v="BHP Gen Plant Other-WY Tax District 0710"/>
  </r>
  <r>
    <s v="BH Power Inc."/>
    <x v="34"/>
    <s v="BHP General Plant-Land/Buildings-SD"/>
    <n v="979.30000000000007"/>
    <n v="274.94308750300002"/>
    <x v="9"/>
    <s v="BHP Gen Plant Land/Buildings-SD-Sturgis Office"/>
  </r>
  <r>
    <s v="BH Power Inc."/>
    <x v="29"/>
    <s v="BHP General Plant - State Wide-SD"/>
    <n v="383.38"/>
    <n v="291.73273113260001"/>
    <x v="9"/>
    <s v="BHP Gen Plant Other-SD Tax District 0299"/>
  </r>
  <r>
    <s v="BH Power Inc."/>
    <x v="55"/>
    <s v="BHP Electric Distribution - Mass-SD"/>
    <n v="29050.36"/>
    <n v="296.22071084800001"/>
    <x v="9"/>
    <s v="BHP Elec Distribution-SD-Meters &amp; Transformers"/>
  </r>
  <r>
    <s v="BH Power Inc."/>
    <x v="34"/>
    <s v="BHP General Plant - State Wide-SD"/>
    <n v="461.90000000000003"/>
    <n v="308.550340893"/>
    <x v="9"/>
    <s v="BHP Gen Plant Other-SD Tax District 0197"/>
  </r>
  <r>
    <s v="BH Power Inc."/>
    <x v="11"/>
    <s v="BHP Electric Substations-SD"/>
    <n v="11008.550000000001"/>
    <n v="329.78137098200006"/>
    <x v="9"/>
    <s v="BHP Elec Sub - SD 26 - CROSS ST SUB 69/12.47 (D)"/>
  </r>
  <r>
    <s v="BH Power Inc."/>
    <x v="11"/>
    <s v="BHP Electric Substations-SD"/>
    <n v="41856.879999999997"/>
    <n v="376.16903626640004"/>
    <x v="9"/>
    <s v="BHP Elec Sub - SD 46 - EAST NORTH STREET SUB (D)"/>
  </r>
  <r>
    <s v="BH Power Inc."/>
    <x v="23"/>
    <s v="BHP Electric Substations-WY"/>
    <n v="4422.01"/>
    <n v="376.84753934870002"/>
    <x v="9"/>
    <s v="BHP Elec Sub - WY 10 - NEWCASTLE STEEL SUB (D)"/>
  </r>
  <r>
    <s v="BH Power Inc."/>
    <x v="31"/>
    <s v="BHP General Plant - State Wide-SD"/>
    <n v="1274.58"/>
    <n v="381.67203781080002"/>
    <x v="9"/>
    <s v="BHP Gen Plant Other-SD Tax District 0501"/>
  </r>
  <r>
    <s v="BH Power Inc."/>
    <x v="31"/>
    <s v="BHP General Plant - State Wide-SD"/>
    <n v="1274.6000000000001"/>
    <n v="381.67802679600004"/>
    <x v="9"/>
    <s v="BHP Gen Plant Other-SD Tax District 0405"/>
  </r>
  <r>
    <s v="BH Power Inc."/>
    <x v="29"/>
    <s v="BHP General Plant-Land/Buildings-WY"/>
    <n v="9195.68"/>
    <n v="384.22383309440005"/>
    <x v="9"/>
    <s v="BHP Gen Plant Land/Buildings-WY-Newcastle Office"/>
  </r>
  <r>
    <s v="BH Power Inc."/>
    <x v="22"/>
    <s v="BHP Electric 69KV Distrib Lines-SD"/>
    <n v="3118.71"/>
    <n v="384.97374952260003"/>
    <x v="9"/>
    <s v="BHP Elec 69KV D Line-SD 3.50-SUNDANCE HILL 69 -SUNDANCE HILL 4160-Butte SD"/>
  </r>
  <r>
    <s v="BH Power Inc."/>
    <x v="11"/>
    <s v="BHP Electric Substations-WY"/>
    <n v="47153.61"/>
    <n v="423.77090767829998"/>
    <x v="9"/>
    <s v="BHP Elec Sub - WY 28 - OSAGE 230KV SUB (D)"/>
  </r>
  <r>
    <s v="BH Power Inc."/>
    <x v="30"/>
    <s v="BHP Electric Substations-SD"/>
    <n v="425.93"/>
    <n v="436.61995280630003"/>
    <x v="9"/>
    <s v="BHP Elec Sub - SD 29 - DENVER ST SUB (D) RETIRED (EXCEPT LAND)"/>
  </r>
  <r>
    <s v="BH Power Inc."/>
    <x v="25"/>
    <s v="BHP General Plant-Land/Buildings-SD"/>
    <n v="4787.72"/>
    <n v="461.2483223964"/>
    <x v="9"/>
    <s v="BHP Gen Plant Land/Buildings-SD-Sturgis Office"/>
  </r>
  <r>
    <s v="BH Power Inc."/>
    <x v="22"/>
    <s v="BHP Electric 69KV Distrib Lines-WY"/>
    <n v="964.45"/>
    <n v="461.9208488635"/>
    <x v="9"/>
    <s v="BHP Elec 69KV D Line-WY 3.38-NSI 4.16KV WEST TAP LINE-Campbell WY"/>
  </r>
  <r>
    <s v="BH Power Inc."/>
    <x v="11"/>
    <s v="BHP Electric Substations-MT"/>
    <n v="52391.94"/>
    <n v="470.84793653820003"/>
    <x v="9"/>
    <s v="BHP Elec Sub - MT 02 - BELLE CREEK 69/24.9KV SUB (aka Wesco Pump Sub) (D)"/>
  </r>
  <r>
    <s v="BH Power Inc."/>
    <x v="30"/>
    <s v="BHP Electric Substations-SD"/>
    <n v="5428.25"/>
    <n v="487.0761668275"/>
    <x v="9"/>
    <s v="BHP Elec Sub - SD 85 - RADIO DRIVE SUB SW RC (D)"/>
  </r>
  <r>
    <s v="BH Power Inc."/>
    <x v="21"/>
    <s v="BHP Electric Substations-WY"/>
    <n v="2164.9"/>
    <n v="491.90706769000002"/>
    <x v="9"/>
    <s v="BHP Elec Sub - WY 36 - SALT CREEK SUB (PRECORP) (D)"/>
  </r>
  <r>
    <s v="BH Power Inc."/>
    <x v="47"/>
    <s v="BHP Electric Substations-SD"/>
    <n v="6240.62"/>
    <n v="501.89699581639996"/>
    <x v="9"/>
    <s v="BHP Elec Sub - SD 16 - YELLOW CREEK SUB (T)"/>
  </r>
  <r>
    <s v="BH Power Inc."/>
    <x v="22"/>
    <s v="BHP Electric 69KV Distrib Lines-SD"/>
    <n v="4175.22"/>
    <n v="515.38940731319997"/>
    <x v="9"/>
    <s v="BHP Elec 69KV D Line-SD 3.51-HAYCREEK-SUNDANCE HILL 69kV Temp Line-Butte SD"/>
  </r>
  <r>
    <s v="BH Power Inc."/>
    <x v="41"/>
    <s v="BHP Elec Gen-Prairie Gen-Cheyenne"/>
    <n v="3542.35"/>
    <n v="519.07000357450011"/>
    <x v="9"/>
    <s v="BHP Elec Gen-Other-CPGS Combined Cycle"/>
  </r>
  <r>
    <s v="BH Power Inc."/>
    <x v="29"/>
    <s v="BHP General Plant - State Wide-SD"/>
    <n v="2970.12"/>
    <n v="521.22350748480005"/>
    <x v="9"/>
    <s v="BHP Gen Plant Other-SD Tax District 0298"/>
  </r>
  <r>
    <s v="BH Power Inc."/>
    <x v="38"/>
    <s v="BHP Electric Substations-SD"/>
    <n v="17421.310000000001"/>
    <n v="541.46006383230008"/>
    <x v="9"/>
    <s v="BHP Elec Sub - SD 24 - CUSTER SUB (D)"/>
  </r>
  <r>
    <s v="BH Power Inc."/>
    <x v="44"/>
    <s v="BHP Electric Transmission Lines-WY"/>
    <n v="3146.7000000000003"/>
    <n v="543.18850594230003"/>
    <x v="9"/>
    <s v="BHP Elec T Line-WY 1.14 TAP FROM LINE 1.13 TO WYODAK BAGHOUSE SUB"/>
  </r>
  <r>
    <s v="BH Power Inc."/>
    <x v="22"/>
    <s v="BHP Electric 69KV Distrib Lines-SD"/>
    <n v="12301.300000000001"/>
    <n v="546.65033594599993"/>
    <x v="9"/>
    <s v="BHP Elec 69KV D Line-SD 3.09-SUNDANCE HILL-STURGIS-Meade SD"/>
  </r>
  <r>
    <s v="BH Power Inc."/>
    <x v="14"/>
    <s v="BHP Electric Distribution - Mass-WY"/>
    <n v="692.82"/>
    <n v="553.43354644980002"/>
    <x v="9"/>
    <s v="BHP Elec Distribution-WY-Crook County"/>
  </r>
  <r>
    <s v="BH Power Inc."/>
    <x v="29"/>
    <s v="BHP General Plant - State Wide-SD"/>
    <n v="734.36"/>
    <n v="558.81070591720004"/>
    <x v="9"/>
    <s v="BHP Gen Plant Other-SD Tax District 0399"/>
  </r>
  <r>
    <s v="BH Power Inc."/>
    <x v="11"/>
    <s v="BHP Electric Substations-WY"/>
    <n v="2360.94"/>
    <n v="569.6328596976"/>
    <x v="9"/>
    <s v="BHP Elec Sub - WY 32 - BARBER CREEK (PRECORP) (T)"/>
  </r>
  <r>
    <s v="BH Power Inc."/>
    <x v="24"/>
    <s v="BHP Electric Transmission Lines-WY"/>
    <n v="18495.490000000002"/>
    <n v="571.4200130989999"/>
    <x v="9"/>
    <s v="BHP Elec T Line-WY 1.01-WYODAK-LOOKOUT - 230KV"/>
  </r>
  <r>
    <s v="BH Power Inc."/>
    <x v="40"/>
    <s v="BHP Elec Gen-Prairie Gen-Cheyenne"/>
    <n v="21428.36"/>
    <n v="632.56561576720003"/>
    <x v="9"/>
    <s v="BHP Elec Gen-Prairie Gen-Cheyenne"/>
  </r>
  <r>
    <s v="BH Power Inc."/>
    <x v="30"/>
    <s v="BHP Electric Substations-SD"/>
    <n v="655.36"/>
    <n v="670.9239584572"/>
    <x v="9"/>
    <s v="BHP Elec Sub - SD 77 - 38TH STREET SUB (D)"/>
  </r>
  <r>
    <s v="BH Power Inc."/>
    <x v="48"/>
    <s v="BHP Electric Transmission Lines-SD"/>
    <n v="735.98"/>
    <n v="672.69999801200004"/>
    <x v="9"/>
    <s v="BHP Elec T Line-SD 1.03-LANGE- SOUTH RAPID CITY - 230KV"/>
  </r>
  <r>
    <s v="BH Power Inc."/>
    <x v="23"/>
    <s v="BHP Electric Distribution - Mass-MT"/>
    <n v="-1325.74"/>
    <n v="718.65554365139997"/>
    <x v="9"/>
    <s v="BHP Elec Distribution-MT-Powder River County"/>
  </r>
  <r>
    <s v="BH Power Inc."/>
    <x v="21"/>
    <s v="BHP Electric Substations-SD"/>
    <n v="4018.61"/>
    <n v="739.25050215520002"/>
    <x v="9"/>
    <s v="BHP Elec Sub - SD 101- BIG BEND SUB (BHE) (D)"/>
  </r>
  <r>
    <s v="BH Power Inc."/>
    <x v="30"/>
    <s v="BHP Electric Substations-SD"/>
    <n v="724.67"/>
    <n v="741.9998040749"/>
    <x v="9"/>
    <s v="BHP Elec Sub - SD 39 - ROBBINSDALE SUB (D)"/>
  </r>
  <r>
    <s v="BH Power Inc."/>
    <x v="23"/>
    <s v="BHP Electric Distribution - Mass-WY"/>
    <n v="5920.76"/>
    <n v="742.01818126319995"/>
    <x v="9"/>
    <s v="BHP Elec Distribution-WY-Crook County"/>
  </r>
  <r>
    <s v="BH Power Inc."/>
    <x v="32"/>
    <s v="BHP Electric Transmission Lines-WY"/>
    <n v="2981.64"/>
    <n v="743.18578600920011"/>
    <x v="9"/>
    <s v="BHP Elec T Line-WY 1.09-OSAGE 230KV SUB TO 69KV SUB - 69KV"/>
  </r>
  <r>
    <s v="BH Power Inc."/>
    <x v="11"/>
    <s v="BHP Electric Substations-WY"/>
    <n v="9681.57"/>
    <n v="754.07618784600004"/>
    <x v="9"/>
    <s v="BHP Elec Sub - WY 27 - WYODAK 230KV SUB (D)"/>
  </r>
  <r>
    <s v="BH Power Inc."/>
    <x v="21"/>
    <s v="BHP Electric Substations-WY"/>
    <n v="3220.7200000000003"/>
    <n v="761.25543294659997"/>
    <x v="9"/>
    <s v="BHP Elec Sub - WY 35 - CLOVIS POINT (PRECORP) (D)"/>
  </r>
  <r>
    <s v="BH Power Inc."/>
    <x v="47"/>
    <s v="BHP Electric Substations-WY"/>
    <n v="9990.8700000000008"/>
    <n v="803.50792687139995"/>
    <x v="9"/>
    <s v="BHP Elec Sub - WY 07 - OSAGE 230KV SUB (T)"/>
  </r>
  <r>
    <s v="BH Power Inc."/>
    <x v="30"/>
    <s v="BHP Electric Substations-WY"/>
    <n v="2089.16"/>
    <n v="804.97001949679998"/>
    <x v="9"/>
    <s v="BHP Elec Sub - WY 27 - WYODAK 230KV SUB (D)"/>
  </r>
  <r>
    <s v="BH Power Inc."/>
    <x v="2"/>
    <s v="BHP Electric Distribution - Mass-MT"/>
    <n v="-3570.13"/>
    <n v="831.72761669720001"/>
    <x v="9"/>
    <s v="BHP Elec Distribution-MT-Powder River County"/>
  </r>
  <r>
    <s v="BH Power Inc."/>
    <x v="29"/>
    <s v="BHP General Plant-Land/Buildings-SD"/>
    <n v="1879.25"/>
    <n v="846.33474531000002"/>
    <x v="9"/>
    <s v="BHP Gen Plant Land/Buildings-SD-RC General Office Parking Lot"/>
  </r>
  <r>
    <s v="BH Power Inc."/>
    <x v="31"/>
    <s v="BHP Electric Distribution - Mass-SD"/>
    <n v="3254.33"/>
    <n v="856.38585636419998"/>
    <x v="9"/>
    <s v="BHP Elec Distribution-SD-Lawrence County"/>
  </r>
  <r>
    <s v="BH Power Inc."/>
    <x v="25"/>
    <s v="BHP General Plant-Land/Buildings-SD"/>
    <n v="8907.57"/>
    <n v="858.15413581589996"/>
    <x v="9"/>
    <s v="BHP Gen Plant Land/Buildings-SD-Custer Office"/>
  </r>
  <r>
    <s v="BH Power Inc."/>
    <x v="12"/>
    <s v="BHP Electric Substations-SD"/>
    <n v="25766.83"/>
    <n v="873.53057988879993"/>
    <x v="9"/>
    <s v="BHP Elec Sub - SD 87 - SUNDANCE HILL SUB (D)"/>
  </r>
  <r>
    <s v="BH Power Inc."/>
    <x v="31"/>
    <s v="BHP General Plant - State Wide-WY"/>
    <n v="1817.49"/>
    <n v="874.09206318870008"/>
    <x v="9"/>
    <s v="BHP Gen Plant Other-WY Tax District 0701"/>
  </r>
  <r>
    <s v="BH Power Inc."/>
    <x v="21"/>
    <s v="BHP Electric Substations-SD"/>
    <n v="828.08"/>
    <n v="875.17764621760011"/>
    <x v="9"/>
    <s v="BHP Elec Sub - SD 79 - 26/12KV RURAL EBF (D)"/>
  </r>
  <r>
    <s v="BH Power Inc."/>
    <x v="38"/>
    <s v="BHP Electric Substations-SD"/>
    <n v="8345.7000000000007"/>
    <n v="881.90998176599999"/>
    <x v="9"/>
    <s v="BHP Elec Sub - SD 37 - RC 230/69-24.9 LANGE SUB (D)"/>
  </r>
  <r>
    <s v="BH Power Inc."/>
    <x v="21"/>
    <s v="BHP Electric Substations-SD"/>
    <n v="837.11"/>
    <n v="884.97315016260006"/>
    <x v="9"/>
    <s v="BHP Elec Sub - SD 19 - BF NISLAND 24.9KV SUB (D)"/>
  </r>
  <r>
    <s v="BH Power Inc."/>
    <x v="31"/>
    <s v="BHP General Plant - State Wide-WY"/>
    <n v="1720.57"/>
    <n v="889.93126417930011"/>
    <x v="9"/>
    <s v="BHP Gen Plant Other-WY Tax District 0901"/>
  </r>
  <r>
    <s v="BH Power Inc."/>
    <x v="29"/>
    <s v="BHP General Plant - State Wide-SD"/>
    <n v="996.75"/>
    <n v="911.47852369250006"/>
    <x v="9"/>
    <s v="BHP Gen Plant Other-SD Tax District 0439"/>
  </r>
  <r>
    <s v="BH Power Inc."/>
    <x v="22"/>
    <s v="BHP Electric 69KV Distrib Lines-SD"/>
    <n v="2556.11"/>
    <n v="921.33699226670001"/>
    <x v="9"/>
    <s v="BHP Elec 69KV D Line-SD 3.43-LANGE SUB TO LANGE CT 69KV LINE-Pennington SD"/>
  </r>
  <r>
    <s v="BH Power Inc."/>
    <x v="42"/>
    <s v="BHP General Plant - State Wide-SD"/>
    <n v="39318.61"/>
    <n v="923.56426675640012"/>
    <x v="9"/>
    <s v="BHP Gen Plant Other-SD Tax District 0513"/>
  </r>
  <r>
    <s v="BH Power Inc."/>
    <x v="27"/>
    <s v="BHP Elec Gen-Neil Simpson CT"/>
    <n v="976.38"/>
    <n v="976.38"/>
    <x v="9"/>
    <s v="BHP Elec Gen-Other-Neil Simpson CT Unit 1"/>
  </r>
  <r>
    <s v="BH Power Inc."/>
    <x v="14"/>
    <s v="BHP Electric Distribution - Mass-MT"/>
    <n v="2977.31"/>
    <n v="996.04590078980004"/>
    <x v="9"/>
    <s v="BHP Elec Distribution-MT-Carter County"/>
  </r>
  <r>
    <s v="BH Power Inc."/>
    <x v="31"/>
    <s v="BHP General Plant-Land/Buildings-SD"/>
    <n v="3897.56"/>
    <n v="1025.6535933144"/>
    <x v="9"/>
    <s v="BHP Gen Plant Land/Buildings-SD-Sturgis Office"/>
  </r>
  <r>
    <s v="BH Power Inc."/>
    <x v="35"/>
    <s v="BHP General Plant - State Wide-SD"/>
    <n v="32477.63"/>
    <n v="1050.6010869805"/>
    <x v="9"/>
    <s v="BHP Gen Plant Other-SD Tax District 0501"/>
  </r>
  <r>
    <s v="BH Power Inc."/>
    <x v="35"/>
    <s v="BHP General Plant - State Wide-SD"/>
    <n v="46541.15"/>
    <n v="1068.8070520249998"/>
    <x v="9"/>
    <s v="BHP Gen Plant Other-SD Tax District 0513"/>
  </r>
  <r>
    <s v="BH Power Inc."/>
    <x v="35"/>
    <s v="BHP Electric Substations-SD"/>
    <n v="5180.37"/>
    <n v="1087.3600256259001"/>
    <x v="9"/>
    <s v="BHP Elec Sub - SD 45 - MOBILE SUB-CAMPBELL ST (D)"/>
  </r>
  <r>
    <s v="BH Power Inc."/>
    <x v="22"/>
    <s v="BHP Electric 69KV Distrib Lines-WY"/>
    <n v="2811.13"/>
    <n v="1124.2995805313999"/>
    <x v="9"/>
    <s v="BHP Elec 69KV D Line-WY 3.41-NSC CT#1 69KV TIE LINE-Campbell WY"/>
  </r>
  <r>
    <s v="BH Power Inc."/>
    <x v="52"/>
    <s v="BHP General Plant - State Wide-SD"/>
    <n v="6463.21"/>
    <n v="1134.2192219813001"/>
    <x v="9"/>
    <s v="BHP Gen Plant Other-SD Tax District 0599"/>
  </r>
  <r>
    <s v="BH Power Inc."/>
    <x v="22"/>
    <s v="BHP Electric 69KV Distrib Lines-SD"/>
    <n v="2368.2000000000003"/>
    <n v="1134.243303726"/>
    <x v="9"/>
    <s v="BHP Elec 69KV D Line-SD 3.37-SPRUCE GULCH TAP LINE-Lawrence SD"/>
  </r>
  <r>
    <s v="BH Power Inc."/>
    <x v="52"/>
    <s v="BHP General Plant-Land/Buildings-SD"/>
    <n v="2543.08"/>
    <n v="1160.3315184927999"/>
    <x v="9"/>
    <s v="BHP Gen Plant Land/Buildings-SD-Deadwood Office/Service Center"/>
  </r>
  <r>
    <s v="BH Power Inc."/>
    <x v="52"/>
    <s v="BHP General Plant-Land/Buildings-SD"/>
    <n v="2543.08"/>
    <n v="1160.3315184927999"/>
    <x v="9"/>
    <s v="BHP Gen Plant Land/Buildings-SD-Hot Springs Office"/>
  </r>
  <r>
    <s v="BH Power Inc."/>
    <x v="53"/>
    <s v="BHP General Plant-Land/Buildings-WY"/>
    <n v="1506.26"/>
    <n v="1179.9937058686"/>
    <x v="9"/>
    <s v="BHP Gen Plant Land/Buildings-WY-Upton Office"/>
  </r>
  <r>
    <s v="BH Power Inc."/>
    <x v="50"/>
    <s v="BHP Elec Gen-Wyodak Plant"/>
    <n v="3988.55"/>
    <n v="1181.2183123167999"/>
    <x v="9"/>
    <s v="BHP Elec Gen-Steam-WYODAK 1 Joint Plant Unit 1"/>
  </r>
  <r>
    <s v="BH Power Inc."/>
    <x v="58"/>
    <s v="BHP General Plant-Land/Buildings-WY"/>
    <n v="57973.1"/>
    <n v="1194.6174675710001"/>
    <x v="9"/>
    <s v="BHP Gen Plant Land/Buildings-WY-Ns Complex General Plant Assets"/>
  </r>
  <r>
    <s v="BH Power Inc."/>
    <x v="54"/>
    <s v="BHP Electric Substations-SD"/>
    <n v="10147.89"/>
    <n v="1230.6599900250001"/>
    <x v="9"/>
    <s v="BHP Elec Sub - SD 01 - RC 230/69KV LANGE SUB (T)"/>
  </r>
  <r>
    <s v="BH Power Inc."/>
    <x v="55"/>
    <s v="BHP Electric 69KV Distrib Lines-SD"/>
    <n v="20455.98"/>
    <n v="1251.5142439829999"/>
    <x v="9"/>
    <s v="BHP Elec 69KV D Line-SD 3.09-SUNDANCE HILL-STURGIS-Meade SD"/>
  </r>
  <r>
    <s v="BH Power Inc."/>
    <x v="26"/>
    <s v="BHP Electric Distribution - Mass-MT"/>
    <n v="1485.45"/>
    <n v="1278.5640122569"/>
    <x v="9"/>
    <s v="BHP Elec Distribution-MT-Powder River County"/>
  </r>
  <r>
    <s v="BH Power Inc."/>
    <x v="10"/>
    <s v="BHP Electric Substations-WY"/>
    <n v="8191.34"/>
    <n v="1290.8106068489999"/>
    <x v="9"/>
    <s v="BHP Elec Sub - WY 16 - COLONY 69/24.9 SUB (D)"/>
  </r>
  <r>
    <s v="BH Power Inc."/>
    <x v="29"/>
    <s v="BHP General Plant - State Wide-SD"/>
    <n v="6686.35"/>
    <n v="1297.6023366512002"/>
    <x v="9"/>
    <s v="BHP Gen Plant Other-SD Tax District 0699"/>
  </r>
  <r>
    <s v="BH Power Inc."/>
    <x v="58"/>
    <s v="BHP General Plant - State Wide-SD"/>
    <n v="64326.23"/>
    <n v="1325.5326691343"/>
    <x v="9"/>
    <s v="BHP Gen Plant Other-SD Tax District 0513"/>
  </r>
  <r>
    <s v="BH Power Inc."/>
    <x v="29"/>
    <s v="BHP Elec Gen-Wyodak Plant"/>
    <n v="2983.32"/>
    <n v="1371.1276898087001"/>
    <x v="9"/>
    <s v="BHP Elec Gen-Steam-WYODAK 1 Joint Plant Unit 1"/>
  </r>
  <r>
    <s v="BH Power Inc."/>
    <x v="44"/>
    <s v="BHP Electric Transmission Lines-WY"/>
    <n v="3913.64"/>
    <n v="1382.0717526992"/>
    <x v="9"/>
    <s v="BHP Elec T Line-WY 1.09-OSAGE 230KV SUB TO 69KV SUB - 69KV"/>
  </r>
  <r>
    <s v="BH Power Inc."/>
    <x v="13"/>
    <s v="BHP Electric Distribution - Mass-MT"/>
    <n v="10656.42"/>
    <n v="1385.9173737151"/>
    <x v="9"/>
    <s v="BHP Elec Distribution-MT-Powder River County"/>
  </r>
  <r>
    <s v="BH Power Inc."/>
    <x v="52"/>
    <s v="BHP General Plant - State Wide-SD"/>
    <n v="7898.97"/>
    <n v="1386.1786338141001"/>
    <x v="9"/>
    <s v="BHP Gen Plant Other-SD Tax District 0299"/>
  </r>
  <r>
    <s v="BH Power Inc."/>
    <x v="21"/>
    <s v="BHP Electric Substations-SD"/>
    <n v="1312.02"/>
    <n v="1388.3283329147998"/>
    <x v="9"/>
    <s v="BHP Elec Sub - SD 54 - ST ONGE SUB (D)"/>
  </r>
  <r>
    <s v="BH Power Inc."/>
    <x v="21"/>
    <s v="BHP Electric Distribution - Mass-SD"/>
    <n v="27679.22"/>
    <n v="1395.3255341475999"/>
    <x v="9"/>
    <s v="BHP Elec Distribution-SD-Lawrence County"/>
  </r>
  <r>
    <s v="BH Power Inc."/>
    <x v="21"/>
    <s v="BHP Electric Substations-SD"/>
    <n v="1340.54"/>
    <n v="1409.9488580666"/>
    <x v="9"/>
    <s v="BHP Elec Sub - SD 63 - VALE SUB (D)"/>
  </r>
  <r>
    <s v="BH Power Inc."/>
    <x v="51"/>
    <s v="BHP General Plant - State Wide-SD"/>
    <n v="14194.630000000001"/>
    <n v="1411.1026468226"/>
    <x v="9"/>
    <s v="BHP Gen Plant Other-SD Tax District 0298"/>
  </r>
  <r>
    <s v="BH Power Inc."/>
    <x v="31"/>
    <s v="BHP General Plant - State Wide-SD"/>
    <n v="7521.9000000000005"/>
    <n v="1412.6571239910002"/>
    <x v="9"/>
    <s v="BHP Gen Plant Other-SD Tax District 0397"/>
  </r>
  <r>
    <s v="BH Power Inc."/>
    <x v="41"/>
    <s v="BHP Elec Gen-Ben French CT"/>
    <n v="1104.76"/>
    <n v="1419.953220372"/>
    <x v="9"/>
    <s v="BHP Elec Gen-Other-Ben French CT Unit 4"/>
  </r>
  <r>
    <s v="BH Power Inc."/>
    <x v="53"/>
    <s v="BHP General Plant - State Wide-SD"/>
    <n v="1456.84"/>
    <n v="1444.2689713452"/>
    <x v="9"/>
    <s v="BHP Gen Plant Other-SD Tax District 0439"/>
  </r>
  <r>
    <s v="BH Power Inc."/>
    <x v="34"/>
    <s v="BHP General Plant - State Wide-SD"/>
    <n v="14161.75"/>
    <n v="1461.244769375"/>
    <x v="9"/>
    <s v="BHP Gen Plant Other-SD Tax District 0612"/>
  </r>
  <r>
    <s v="BH Power Inc."/>
    <x v="31"/>
    <s v="BHP General Plant - State Wide-SD"/>
    <n v="4852.47"/>
    <n v="1513.6370198513"/>
    <x v="9"/>
    <s v="BHP Gen Plant Other-SD Tax District 0326"/>
  </r>
  <r>
    <s v="BH Power Inc."/>
    <x v="51"/>
    <s v="BHP General Plant-Land/Buildings-SD"/>
    <n v="1564.99"/>
    <n v="1564.99"/>
    <x v="9"/>
    <s v="BHP Gen Plant Land/Buildings-SD-Custer Warehouse"/>
  </r>
  <r>
    <s v="BH Power Inc."/>
    <x v="11"/>
    <s v="BHP Electric Substations-WY"/>
    <n v="7185.59"/>
    <n v="1592.9061899776"/>
    <x v="9"/>
    <s v="BHP Elec Sub - WY 38 - SHERIDAN SUB (PRECORP) (T)"/>
  </r>
  <r>
    <s v="BH Power Inc."/>
    <x v="21"/>
    <s v="BHP Electric Substations-WY"/>
    <n v="3254.85"/>
    <n v="1604.1447118815001"/>
    <x v="9"/>
    <s v="BHP Elec Sub - WY 25 - CITY OF GILLETTE (CITY OWNED) (D)"/>
  </r>
  <r>
    <s v="BH Power Inc."/>
    <x v="49"/>
    <s v="BHP General Plant - State Wide-SD"/>
    <n v="27732.54"/>
    <n v="1609.0098010536001"/>
    <x v="9"/>
    <s v="BHP Gen Plant Other-SD Tax District 0299"/>
  </r>
  <r>
    <s v="BH Power Inc."/>
    <x v="55"/>
    <s v="BHP Electric 69KV Distrib Lines-SD"/>
    <n v="9536.81"/>
    <n v="1620.7501509717999"/>
    <x v="9"/>
    <s v="BHP Elec 69KV D Line-SD 3.50-SUNDANCE HILL 69 -SUNDANCE HILL 4160-Butte SD"/>
  </r>
  <r>
    <s v="BH Power Inc."/>
    <x v="52"/>
    <s v="BHP General Plant - State Wide-SD"/>
    <n v="9334.7199999999993"/>
    <n v="1638.1362907616001"/>
    <x v="9"/>
    <s v="BHP Gen Plant Other-SD Tax District 0527"/>
  </r>
  <r>
    <s v="BH Power Inc."/>
    <x v="53"/>
    <s v="BHP General Plant - Tower Sites-SD"/>
    <n v="61194.75"/>
    <n v="1657.9032531559001"/>
    <x v="9"/>
    <s v="BHP Gen Plant Tower Sites-SD-Skyline Drive Communication Site"/>
  </r>
  <r>
    <s v="BH Power Inc."/>
    <x v="31"/>
    <s v="BHP General Plant - State Wide-SD"/>
    <n v="3673.7200000000003"/>
    <n v="1766.8154952036"/>
    <x v="9"/>
    <s v="BHP Gen Plant Other-SD Tax District 0398"/>
  </r>
  <r>
    <s v="BH Power Inc."/>
    <x v="49"/>
    <s v="BHP General Plant - State Wide-SD"/>
    <n v="104784.71"/>
    <n v="1823.8501789999002"/>
    <x v="9"/>
    <s v="BHP Gen Plant Other-SD Tax District 0513"/>
  </r>
  <r>
    <s v="BH Power Inc."/>
    <x v="28"/>
    <s v="BHP General Plant - Tower Sites-SD"/>
    <n v="6758.14"/>
    <n v="1827.0402399023999"/>
    <x v="9"/>
    <s v="BHP Gen Plant Tower Sites-SD-Keystone Control Plant Communication Site"/>
  </r>
  <r>
    <s v="BH Power Inc."/>
    <x v="22"/>
    <s v="BHP Electric Substations-WY"/>
    <n v="28864.34"/>
    <n v="1852.7679246788"/>
    <x v="9"/>
    <s v="BHP Elec Sub - WY 02 - NSI 69KV SUB (D)"/>
  </r>
  <r>
    <s v="BH Power Inc."/>
    <x v="22"/>
    <s v="BHP Electric 69KV Distrib Lines-SD"/>
    <n v="1486.74"/>
    <n v="1854.9094397286001"/>
    <x v="9"/>
    <s v="BHP Elec 69KV D Line-SD 3.14-CEMENT PLANT-Pennington SD"/>
  </r>
  <r>
    <s v="BH Power Inc."/>
    <x v="50"/>
    <s v="BHP General Plant - State Wide-SD"/>
    <n v="45263.35"/>
    <n v="1896.119752714"/>
    <x v="9"/>
    <s v="BHP Gen Plant Other-SD Tax District 0100"/>
  </r>
  <r>
    <s v="BH Power Inc."/>
    <x v="53"/>
    <s v="BHP General Plant - State Wide-SD"/>
    <n v="28485.200000000001"/>
    <n v="1934.4608307311"/>
    <x v="9"/>
    <s v="BHP Gen Plant Other-SD Tax District 0199"/>
  </r>
  <r>
    <s v="BH Power Inc."/>
    <x v="41"/>
    <s v="BHP Elec Gen-Prairie Gen-Cheyenne"/>
    <n v="19459.27"/>
    <n v="1978.2999694160001"/>
    <x v="9"/>
    <s v="BHP Elec Gen-Other-CPGS Common"/>
  </r>
  <r>
    <s v="BH Power Inc."/>
    <x v="14"/>
    <s v="BHP Electric Distribution - Mass-MT"/>
    <n v="3646.08"/>
    <n v="2036.1888574294001"/>
    <x v="9"/>
    <s v="BHP Elec Distribution-MT-Powder River County"/>
  </r>
  <r>
    <s v="BH Power Inc."/>
    <x v="37"/>
    <s v="BHP Electric Distribution - Mass-WY"/>
    <n v="5071.63"/>
    <n v="2060.1980809694001"/>
    <x v="9"/>
    <s v="BHP Elec Distribution-WY-Crook County"/>
  </r>
  <r>
    <s v="BH Power Inc."/>
    <x v="30"/>
    <s v="BHP Electric Substations-SD"/>
    <n v="30034.240000000002"/>
    <n v="2060.8498351232001"/>
    <x v="9"/>
    <s v="BHP Elec Sub - SD 94 - SOUTH RAPID CITY SUB 12.47KV (D)"/>
  </r>
  <r>
    <s v="BH Power Inc."/>
    <x v="29"/>
    <s v="BHP General Plant-Land/Buildings-SD"/>
    <n v="11962.49"/>
    <n v="2099.2858861096001"/>
    <x v="9"/>
    <s v="BHP Gen Plant Land/Buildings-SD-Rapid City Truck Barn"/>
  </r>
  <r>
    <s v="BH Power Inc."/>
    <x v="26"/>
    <s v="BHP Electric Distribution - Mass-WY"/>
    <n v="2100.2600000000002"/>
    <n v="2113.4796348789005"/>
    <x v="9"/>
    <s v="BHP Elec Distribution-WY-Campbell County"/>
  </r>
  <r>
    <s v="BH Power Inc."/>
    <x v="11"/>
    <s v="BHP Electric Substations-WY"/>
    <n v="8960.2100000000009"/>
    <n v="2224.1699056332"/>
    <x v="9"/>
    <s v="BHP Elec Sub - WY 34 - ANTELOPE SUB (PACIFICORP) (T)"/>
  </r>
  <r>
    <s v="BH Power Inc."/>
    <x v="34"/>
    <s v="BHP General Plant - State Wide-SD"/>
    <n v="3107.53"/>
    <n v="2272.6684979803999"/>
    <x v="9"/>
    <s v="BHP Gen Plant Other-SD Tax District 0398"/>
  </r>
  <r>
    <s v="BH Power Inc."/>
    <x v="34"/>
    <s v="BHP General Plant - State Wide-SD"/>
    <n v="7992"/>
    <n v="2290.6514556000002"/>
    <x v="9"/>
    <s v="BHP Gen Plant Other-SD Tax District 0260"/>
  </r>
  <r>
    <s v="BH Power Inc."/>
    <x v="35"/>
    <s v="BHP General Plant - State Wide-SD"/>
    <n v="6474.6900000000005"/>
    <n v="2318.3594863685998"/>
    <x v="9"/>
    <s v="BHP Gen Plant Other-SD Tax District 0527"/>
  </r>
  <r>
    <s v="BH Power Inc."/>
    <x v="31"/>
    <s v="BHP General Plant - State Wide-WY"/>
    <n v="4836.66"/>
    <n v="2326.1124508758003"/>
    <x v="9"/>
    <s v="BHP Gen Plant Other-WY Tax District 0798"/>
  </r>
  <r>
    <s v="BH Power Inc."/>
    <x v="35"/>
    <s v="BHP General Plant - State Wide-SD"/>
    <n v="9255.93"/>
    <n v="2399.9570388387001"/>
    <x v="9"/>
    <s v="BHP Gen Plant Other-SD Tax District 0100"/>
  </r>
  <r>
    <s v="BH Power Inc."/>
    <x v="55"/>
    <s v="BHP Electric 69KV Distrib Lines-SD"/>
    <n v="3680.21"/>
    <n v="2426.7066262392004"/>
    <x v="9"/>
    <s v="BHP Elec 69KV D Line-SD 3.37-SPRUCE GULCH TAP LINE-Lawrence SD"/>
  </r>
  <r>
    <s v="BH Power Inc."/>
    <x v="30"/>
    <s v="BHP Electric Substations-SD"/>
    <n v="4000"/>
    <n v="2470.2030399999999"/>
    <x v="9"/>
    <s v="BHP Elec Sub - SD 30 - FOURTH ST SUB (D)"/>
  </r>
  <r>
    <s v="BH Power Inc."/>
    <x v="52"/>
    <s v="BHP General Plant - State Wide-SD"/>
    <n v="12081.49"/>
    <n v="2472.6435559919"/>
    <x v="9"/>
    <s v="BHP Gen Plant Other-SD Tax District 0699"/>
  </r>
  <r>
    <s v="BH Power Inc."/>
    <x v="11"/>
    <s v="BHP Electric Substations-WY"/>
    <n v="5762.13"/>
    <n v="2473.2420049626003"/>
    <x v="9"/>
    <s v="BHP Elec Sub - WY 33 - SHERIDAN (MDU)"/>
  </r>
  <r>
    <s v="BH Power Inc."/>
    <x v="28"/>
    <s v="BHP General Plant - Tower Sites-SD"/>
    <n v="5698"/>
    <n v="2515.6716153799998"/>
    <x v="9"/>
    <s v="BHP Gen Plant Tower Sites-SD-Dinosaur Hill Communication Site"/>
  </r>
  <r>
    <s v="BH Power Inc."/>
    <x v="59"/>
    <s v="BHP Electric Distribution - Mass-SD"/>
    <n v="27353.38"/>
    <n v="2524.5564096594003"/>
    <x v="9"/>
    <s v="BHP Elec Distribution-SD-Pennington County"/>
  </r>
  <r>
    <s v="BH Power Inc."/>
    <x v="35"/>
    <s v="BHP General Plant - State Wide-SD"/>
    <n v="9796.92"/>
    <n v="2540.2295731428003"/>
    <x v="9"/>
    <s v="BHP Gen Plant Other-SD Tax District 0125"/>
  </r>
  <r>
    <s v="BH Power Inc."/>
    <x v="21"/>
    <s v="BHP Electric Substations-SD"/>
    <n v="4521.6099999999997"/>
    <n v="2557.9598284841004"/>
    <x v="9"/>
    <s v="BHP Elec Sub - SD 29 - DENVER ST SUB (D) RETIRED (EXCEPT LAND)"/>
  </r>
  <r>
    <s v="BH Power Inc."/>
    <x v="36"/>
    <s v="BHP General Plant - State Wide-SD"/>
    <n v="3218.38"/>
    <n v="2639.2300408474002"/>
    <x v="9"/>
    <s v="BHP Gen Plant Other-SD Tax District 0399"/>
  </r>
  <r>
    <s v="BH Power Inc."/>
    <x v="44"/>
    <s v="BHP Electric Transmission Lines-WY"/>
    <n v="142369.26999999999"/>
    <n v="2660.2395708923"/>
    <x v="9"/>
    <s v="BHP Elec T Line-WY 1.24 CORRIEDALE TIE LINE"/>
  </r>
  <r>
    <s v="BH Power Inc."/>
    <x v="32"/>
    <s v="BHP Electric Transmission Lines-WY"/>
    <n v="142369.22"/>
    <n v="2660.24006031"/>
    <x v="9"/>
    <s v="BHP Elec T Line-WY 1.24 CORRIEDALE TIE LINE"/>
  </r>
  <r>
    <s v="BH Power Inc."/>
    <x v="36"/>
    <s v="BHP General Plant - State Wide-SD"/>
    <n v="5845.71"/>
    <n v="2767.0834590844997"/>
    <x v="9"/>
    <s v="BHP Gen Plant Other-SD Tax District 0298"/>
  </r>
  <r>
    <s v="BH Power Inc."/>
    <x v="36"/>
    <s v="BHP General Plant - State Wide-WY"/>
    <n v="5845.71"/>
    <n v="2767.0834590844997"/>
    <x v="9"/>
    <s v="BHP Gen Plant Other-WY Tax District 0799"/>
  </r>
  <r>
    <s v="BH Power Inc."/>
    <x v="31"/>
    <s v="BHP General Plant - State Wide-SD"/>
    <n v="15043.83"/>
    <n v="2825.3198821586998"/>
    <x v="9"/>
    <s v="BHP Gen Plant Other-SD Tax District 0202"/>
  </r>
  <r>
    <s v="BH Power Inc."/>
    <x v="21"/>
    <s v="BHP Electric Substations-WY"/>
    <n v="20228.760000000002"/>
    <n v="2832.6211255439998"/>
    <x v="9"/>
    <s v="BHP Elec Sub - WY 21 - SCADA CONTROL TOWER (TOWER to ADMIN. BLDG.) (T&amp;D)"/>
  </r>
  <r>
    <s v="BH Power Inc."/>
    <x v="56"/>
    <s v="BHP General Plant-Land/Buildings-WY"/>
    <n v="113405.45"/>
    <n v="2875.9852654155002"/>
    <x v="9"/>
    <s v="BHP Gen Plant Land/Buildings-WY-Ns Complex General Plant Assets"/>
  </r>
  <r>
    <s v="BH Power Inc."/>
    <x v="22"/>
    <s v="BHP Electric 69KV Distrib Lines-SD"/>
    <n v="18069.920000000002"/>
    <n v="2893.1512064335002"/>
    <x v="9"/>
    <s v="BHP Elec 69KV D Line-SD 3.46-MINNEKAHTA-EDGEMONT-Fall River SD"/>
  </r>
  <r>
    <s v="BH Power Inc."/>
    <x v="36"/>
    <s v="BHP General Plant - State Wide-SD"/>
    <n v="8473.02"/>
    <n v="2894.9359040641998"/>
    <x v="9"/>
    <s v="BHP Gen Plant Other-SD Tax District 0406"/>
  </r>
  <r>
    <s v="BH Power Inc."/>
    <x v="21"/>
    <s v="BHP Electric 69KV Distrib Lines-SD"/>
    <n v="20893.07"/>
    <n v="2925.6440562580001"/>
    <x v="9"/>
    <s v="BHP Elec 69KV D Line-SD 3.50-SUNDANCE HILL 69 -SUNDANCE HILL 4160-Butte SD"/>
  </r>
  <r>
    <s v="BH Power Inc."/>
    <x v="52"/>
    <s v="BHP General Plant - Tower Sites-SD"/>
    <n v="6422.81"/>
    <n v="2930.5365463496"/>
    <x v="9"/>
    <s v="BHP Gen Plant Tower Sites-SD-Dinosaur Hill Communication Site"/>
  </r>
  <r>
    <s v="BH Power Inc."/>
    <x v="36"/>
    <s v="BHP General Plant-Land/Buildings-SD"/>
    <n v="105495.51000000001"/>
    <n v="2984.4692124931998"/>
    <x v="9"/>
    <s v="BHP Gen Plant Land/Buildings-SD-Rapid City Service Center"/>
  </r>
  <r>
    <s v="BH Power Inc."/>
    <x v="21"/>
    <s v="BHP Electric Substations-SD"/>
    <n v="5807.64"/>
    <n v="3025.2542678159998"/>
    <x v="9"/>
    <s v="BHP Elec Sub - SD 82 - SLY HILL REPEATER SITE (D)"/>
  </r>
  <r>
    <s v="BH Power Inc."/>
    <x v="36"/>
    <s v="BHP Elec Gen-Wyodak Plant"/>
    <n v="11456.84"/>
    <n v="3031.8761812437001"/>
    <x v="9"/>
    <s v="BHP Elec Gen-Steam-WYODAK 1 Joint Plant Unit 1"/>
  </r>
  <r>
    <s v="BH Power Inc."/>
    <x v="53"/>
    <s v="BHP General Plant - State Wide-WY"/>
    <n v="11029.79"/>
    <n v="3158.311981802"/>
    <x v="9"/>
    <s v="BHP Gen Plant Other-WY Tax District 0801"/>
  </r>
  <r>
    <s v="BH Power Inc."/>
    <x v="25"/>
    <s v="BHP General Plant-Land/Buildings-SD"/>
    <n v="33708.76"/>
    <n v="3247.4975562612003"/>
    <x v="9"/>
    <s v="BHP Gen Plant Land/Buildings-SD-Rapid City Service Center"/>
  </r>
  <r>
    <s v="BH Power Inc."/>
    <x v="21"/>
    <s v="BHP Electric Substations-SD"/>
    <n v="3083.4"/>
    <n v="3251.9470297235002"/>
    <x v="9"/>
    <s v="BHP Elec Sub - SD 66 - HOT SPRINGS HYDRO SUB (D)"/>
  </r>
  <r>
    <s v="BH Power Inc."/>
    <x v="35"/>
    <s v="BHP Electric Distribution - Mass-SD"/>
    <n v="12996.69"/>
    <n v="3369.8934247671"/>
    <x v="9"/>
    <s v="BHP Elec Distribution-SD-Pennington County"/>
  </r>
  <r>
    <s v="BH Power Inc."/>
    <x v="68"/>
    <s v="BHP Elec Gen-Neil Simpson II"/>
    <n v="956159.19000000006"/>
    <n v="3466.07706375"/>
    <x v="9"/>
    <s v="BHP Elec Gen-Steam-NEIL SIMPSON 2"/>
  </r>
  <r>
    <s v="BH Power Inc."/>
    <x v="22"/>
    <s v="BHP Electric Distribution - Mass-MT"/>
    <n v="13371.79"/>
    <n v="3534.1193302064003"/>
    <x v="9"/>
    <s v="BHP Elec Distribution-MT-Carter County"/>
  </r>
  <r>
    <s v="BH Power Inc."/>
    <x v="48"/>
    <s v="BHP Electric Transmission Lines-SD"/>
    <n v="6184.3"/>
    <n v="3606.4199996049997"/>
    <x v="9"/>
    <s v="BHP Elec T Line-SD 1.06-MINNEKAHTA-OSAGE - 230KV"/>
  </r>
  <r>
    <s v="BH Power Inc."/>
    <x v="55"/>
    <s v="BHP Electric 69KV Distrib Lines-SD"/>
    <n v="2433.4299999999998"/>
    <n v="3690.7588250284998"/>
    <x v="9"/>
    <s v="BHP Elec 69KV D Line-SD 3.14-CEMENT PLANT-Pennington SD"/>
  </r>
  <r>
    <s v="BH Power Inc."/>
    <x v="55"/>
    <s v="BHP Electric 69KV Distrib Lines-WY"/>
    <n v="3876.56"/>
    <n v="3715.6822560472001"/>
    <x v="9"/>
    <s v="BHP Elec 69KV D Line-WY 3.24-OSAGE-MOORCROFT FEED-Weston  WY"/>
  </r>
  <r>
    <s v="BH Power Inc."/>
    <x v="52"/>
    <s v="BHP General Plant - State Wide-SD"/>
    <n v="21248.21"/>
    <n v="3728.8171380313001"/>
    <x v="9"/>
    <s v="BHP Gen Plant Other-SD Tax District 0100"/>
  </r>
  <r>
    <s v="BH Power Inc."/>
    <x v="27"/>
    <s v="BHP General Plant - State Wide-SD"/>
    <n v="3772.32"/>
    <n v="3772.32"/>
    <x v="9"/>
    <s v="BHP Gen Plant Other-SD Tax District 0599"/>
  </r>
  <r>
    <s v="BH Power Inc."/>
    <x v="27"/>
    <s v="BHP General Plant - State Wide-SD"/>
    <n v="3772.32"/>
    <n v="3772.32"/>
    <x v="9"/>
    <s v="BHP Gen Plant Other-SD Tax District 0699"/>
  </r>
  <r>
    <s v="BH Power Inc."/>
    <x v="30"/>
    <s v="BHP Electric Substations-SD"/>
    <n v="4810.6099999999997"/>
    <n v="3905.919981297"/>
    <x v="9"/>
    <s v="BHP Elec Sub - SD 64 - EDGEMONT SUB (D)"/>
  </r>
  <r>
    <s v="BH Power Inc."/>
    <x v="11"/>
    <s v="BHP Electric Substations-WY"/>
    <n v="23570.78"/>
    <n v="3931.0071820633998"/>
    <x v="9"/>
    <s v="BHP Elec Sub - WY 39 - WYODAK BAGHOUSE SUB (PACIFICORP) (T)"/>
  </r>
  <r>
    <s v="BH Power Inc."/>
    <x v="30"/>
    <s v="BHP Electric Substations-SD"/>
    <n v="149225.84"/>
    <n v="3938.2280969904004"/>
    <x v="9"/>
    <s v="BHP Elec Sub - SD 51 - PLUMA SUB (D)"/>
  </r>
  <r>
    <s v="BH Power Inc."/>
    <x v="59"/>
    <s v="BHP General Plant - State Wide-SD"/>
    <n v="56051.8"/>
    <n v="3956.0132905580003"/>
    <x v="9"/>
    <s v="BHP Gen Plant Other-SD Tax District 0406"/>
  </r>
  <r>
    <s v="BH Power Inc."/>
    <x v="22"/>
    <s v="BHP Electric 69KV Distrib Lines-WY"/>
    <n v="5684.81"/>
    <n v="3957.7755231390001"/>
    <x v="9"/>
    <s v="BHP Elec 69KV D Line-WY 3.24-OSAGE-MOORCROFT FEED-Weston  WY"/>
  </r>
  <r>
    <s v="BH Power Inc."/>
    <x v="28"/>
    <s v="BHP General Plant - State Wide-NE"/>
    <n v="60806.080000000002"/>
    <n v="3960.8752159167998"/>
    <x v="9"/>
    <s v="BHP General Plant Other-NE Tax District 711"/>
  </r>
  <r>
    <s v="BH Power Inc."/>
    <x v="30"/>
    <s v="BHP Electric Substations-SD"/>
    <n v="8229.02"/>
    <n v="4039.4100708054002"/>
    <x v="9"/>
    <s v="BHP Elec Sub - SD 74 - MOUNTAIN VIEW SUB (D)"/>
  </r>
  <r>
    <s v="BH Power Inc."/>
    <x v="42"/>
    <s v="BHP General Plant - State Wide-SD"/>
    <n v="52039.78"/>
    <n v="4054.5751561544002"/>
    <x v="9"/>
    <s v="BHP Gen Plant Other-SD Tax District 0699"/>
  </r>
  <r>
    <s v="BH Power Inc."/>
    <x v="31"/>
    <s v="BHP General Plant - State Wide-SD"/>
    <n v="19316.86"/>
    <n v="4081.3165893843998"/>
    <x v="9"/>
    <s v="BHP Gen Plant Other-SD Tax District 0612"/>
  </r>
  <r>
    <s v="BH Power Inc."/>
    <x v="30"/>
    <s v="BHP Electric Substations-SD"/>
    <n v="4891.46"/>
    <n v="4156.7300330472008"/>
    <x v="9"/>
    <s v="BHP Elec Sub - SD 32 - HILL CITY 69/24.9KV SUB (D)"/>
  </r>
  <r>
    <s v="BH Power Inc."/>
    <x v="10"/>
    <s v="BHP Electric Distribution - Mass-MT"/>
    <n v="6169.92"/>
    <n v="4185.9701352984002"/>
    <x v="9"/>
    <s v="BHP Elec Distribution-MT-Meters &amp; Transformers"/>
  </r>
  <r>
    <s v="BH Power Inc."/>
    <x v="29"/>
    <s v="BHP General Plant-Land/Buildings-SD"/>
    <n v="4793.12"/>
    <n v="4344.4436802365008"/>
    <x v="9"/>
    <s v="BHP Gen Plant Land/Buildings-SD-Belle Fourche Office"/>
  </r>
  <r>
    <s v="BH Power Inc."/>
    <x v="31"/>
    <s v="BHP General Plant - State Wide-SD"/>
    <n v="7934.2300000000005"/>
    <n v="4347.5359125884997"/>
    <x v="9"/>
    <s v="BHP Gen Plant Other-SD Tax District 0439"/>
  </r>
  <r>
    <s v="BH Power Inc."/>
    <x v="30"/>
    <s v="BHP Electric Substations-MT"/>
    <n v="-4804.95"/>
    <n v="4421.1501662622004"/>
    <x v="9"/>
    <s v="BHP Elec Sub - MT 02 - BELLE CREEK 69/24.9KV SUB (aka Wesco Pump Sub) (D)"/>
  </r>
  <r>
    <s v="BH Power Inc."/>
    <x v="14"/>
    <s v="BHP Electric Distribution - Mass-WY"/>
    <n v="7281.55"/>
    <n v="4481.2284094029001"/>
    <x v="9"/>
    <s v="BHP Elec Distribution-WY-Campbell County"/>
  </r>
  <r>
    <s v="BH Power Inc."/>
    <x v="35"/>
    <s v="BHP General Plant - State Wide-WY"/>
    <n v="11074.84"/>
    <n v="4512.4804372172002"/>
    <x v="9"/>
    <s v="BHP Gen Plant Other-WY Tax District 0801"/>
  </r>
  <r>
    <s v="BH Power Inc."/>
    <x v="27"/>
    <s v="BHP Electric Substations-SD"/>
    <n v="4572.22"/>
    <n v="4572.22"/>
    <x v="9"/>
    <s v="BHP Elec Sub - SD 11 - SYSTEM CONTROL (T)"/>
  </r>
  <r>
    <s v="BH Power Inc."/>
    <x v="12"/>
    <s v="BHP Electric Substations-SD"/>
    <n v="135221.79999999999"/>
    <n v="4584.2029216479996"/>
    <x v="9"/>
    <s v="BHP Elec Sub - SD 88 - SOUTH RAPID CITY SUB (T)"/>
  </r>
  <r>
    <s v="BH Power Inc."/>
    <x v="51"/>
    <s v="BHP General Plant-Land/Buildings-SD"/>
    <n v="47054.92"/>
    <n v="4677.7775932184004"/>
    <x v="9"/>
    <s v="BHP Gen Plant Land/Buildings-SD-Custer Office"/>
  </r>
  <r>
    <s v="BH Power Inc."/>
    <x v="58"/>
    <s v="BHP Elec Gen-Wyodak Plant"/>
    <n v="27633"/>
    <n v="4824.2376753264007"/>
    <x v="9"/>
    <s v="BHP Elec Gen-Steam-WYODAK 1 Joint Plant Unit 1"/>
  </r>
  <r>
    <s v="BH Power Inc."/>
    <x v="35"/>
    <s v="BHP Elec Gen-Neil Simpson II"/>
    <n v="11502.34"/>
    <n v="4964.3156865144001"/>
    <x v="9"/>
    <s v="BHP Elec Gen-Steam-NEIL SIMPSON 2"/>
  </r>
  <r>
    <s v="BH Power Inc."/>
    <x v="58"/>
    <s v="BHP General Plant - State Wide-SD"/>
    <n v="41211.120000000003"/>
    <n v="5095.2802358975996"/>
    <x v="9"/>
    <s v="BHP Gen Plant Other-SD Tax District 0150"/>
  </r>
  <r>
    <s v="BH Power Inc."/>
    <x v="29"/>
    <s v="BHP General Plant - State Wide-WY"/>
    <n v="6418.81"/>
    <n v="5097.5513543698999"/>
    <x v="9"/>
    <s v="BHP Gen Plant Other-WY Tax District 0710"/>
  </r>
  <r>
    <s v="BH Power Inc."/>
    <x v="42"/>
    <s v="BHP General Plant - State Wide-SD"/>
    <n v="69348.95"/>
    <n v="5232.2280977830005"/>
    <x v="9"/>
    <s v="BHP Gen Plant Other-SD Tax District 0406"/>
  </r>
  <r>
    <s v="BH Power Inc."/>
    <x v="30"/>
    <s v="BHP Electric Substations-SD"/>
    <n v="10477.17"/>
    <n v="5282.2577038091003"/>
    <x v="9"/>
    <s v="BHP Elec Sub - SD 24 - CUSTER SUB (D)"/>
  </r>
  <r>
    <s v="BH Power Inc."/>
    <x v="58"/>
    <s v="BHP Elec Gen-Neil Simpson CT"/>
    <n v="77666.180000000008"/>
    <n v="5334.7384551490004"/>
    <x v="9"/>
    <s v="BHP Elec Gen-Other-Neil Simpson CT Unit 1"/>
  </r>
  <r>
    <s v="BH Power Inc."/>
    <x v="42"/>
    <s v="BHP General Plant - State Wide-SD"/>
    <n v="94373.87"/>
    <n v="5339.3543422577004"/>
    <x v="9"/>
    <s v="BHP Gen Plant Other-SD Tax District 0599"/>
  </r>
  <r>
    <s v="BH Power Inc."/>
    <x v="36"/>
    <s v="BHP General Plant - State Wide-SD"/>
    <n v="9064.08"/>
    <n v="5406.3052994396003"/>
    <x v="9"/>
    <s v="BHP Gen Plant Other-SD Tax District 0299"/>
  </r>
  <r>
    <s v="BH Power Inc."/>
    <x v="29"/>
    <s v="BHP General Plant-Land/Buildings-SD"/>
    <n v="5572.64"/>
    <n v="5448.4980390947994"/>
    <x v="9"/>
    <s v="BHP Gen Plant Land/Buildings-SD-Custer Warehouse"/>
  </r>
  <r>
    <s v="BH Power Inc."/>
    <x v="39"/>
    <s v="BHP Elec Gen-Ben French CT"/>
    <n v="140640.44"/>
    <n v="5576.8930932436006"/>
    <x v="9"/>
    <s v="BHP Elec Gen-Other-Ben French CT Common"/>
  </r>
  <r>
    <s v="BH Power Inc."/>
    <x v="53"/>
    <s v="BHP General Plant - State Wide-NE"/>
    <n v="114876.46"/>
    <n v="5585.8000903886004"/>
    <x v="9"/>
    <s v="BHP General Plant Other-NE Tax District 711"/>
  </r>
  <r>
    <s v="BH Power Inc."/>
    <x v="30"/>
    <s v="BHP Electric Substations-SD"/>
    <n v="214185.69"/>
    <n v="5652.5873959314004"/>
    <x v="9"/>
    <s v="BHP Elec Sub - SD 108 - RED ROCK SUB (D)"/>
  </r>
  <r>
    <s v="BH Power Inc."/>
    <x v="36"/>
    <s v="BHP General Plant - State Wide-SD"/>
    <n v="14318.75"/>
    <n v="5662.0126225425001"/>
    <x v="9"/>
    <s v="BHP Gen Plant Other-SD Tax District 0699"/>
  </r>
  <r>
    <s v="BH Power Inc."/>
    <x v="30"/>
    <s v="BHP Electric Substations-SD"/>
    <n v="5583.78"/>
    <n v="5706.2003003405998"/>
    <x v="9"/>
    <s v="BHP Elec Sub - SD 83 - STURGIS 12.47KV SUB (D)"/>
  </r>
  <r>
    <s v="BH Power Inc."/>
    <x v="36"/>
    <s v="BHP General Plant - State Wide-SD"/>
    <n v="12007.04"/>
    <n v="5707.8953384589004"/>
    <x v="9"/>
    <s v="BHP Gen Plant Other-SD Tax District 0599"/>
  </r>
  <r>
    <s v="BH Power Inc."/>
    <x v="29"/>
    <s v="BHP General Plant-Land/Buildings-SD"/>
    <n v="76560.22"/>
    <n v="5758.0642877142"/>
    <x v="9"/>
    <s v="BHP Gen Plant Land/Buildings-SD-Custer Office"/>
  </r>
  <r>
    <s v="BH Power Inc."/>
    <x v="25"/>
    <s v="BHP Electric Substations-WY"/>
    <n v="23014.99"/>
    <n v="5764.8800808128999"/>
    <x v="9"/>
    <s v="BHP Elec Sub - WY 02 - NSI 69KV SUB (D)"/>
  </r>
  <r>
    <s v="BH Power Inc."/>
    <x v="21"/>
    <s v="BHP Electric Substations-SD"/>
    <n v="5477.09"/>
    <n v="5786.6794561821998"/>
    <x v="9"/>
    <s v="BHP Elec Sub - SD 41 - TRI-STATE MILL SUB (D)"/>
  </r>
  <r>
    <s v="BH Power Inc."/>
    <x v="27"/>
    <s v="BHP Elec Gen-Lange CT"/>
    <n v="5794.79"/>
    <n v="5794.79"/>
    <x v="9"/>
    <s v="BHP Elec Gen-Other-Lange CT Unit 1"/>
  </r>
  <r>
    <s v="BH Power Inc."/>
    <x v="21"/>
    <s v="BHP Electric Substations-MT"/>
    <n v="12616.93"/>
    <n v="5807.9920749755001"/>
    <x v="9"/>
    <s v="BHP Elec Sub - MT 03 - BELLE CREEK 24.9/4.16KV SUB (aka Townsite Sub) (D)"/>
  </r>
  <r>
    <s v="BH Power Inc."/>
    <x v="59"/>
    <s v="BHP General Plant - State Wide-SD"/>
    <n v="105560.8"/>
    <n v="5852.2104067904002"/>
    <x v="9"/>
    <s v="BHP Gen Plant Other-SD Tax District 0599"/>
  </r>
  <r>
    <s v="BH Power Inc."/>
    <x v="29"/>
    <s v="BHP General Plant-Land/Buildings-SD"/>
    <n v="9318.16"/>
    <n v="5932.9903467240001"/>
    <x v="9"/>
    <s v="BHP Gen Plant Land/Buildings-SD-Rapid City Plant Street"/>
  </r>
  <r>
    <s v="BH Power Inc."/>
    <x v="26"/>
    <s v="BHP Electric 69KV Distrib Lines-SD"/>
    <n v="117838.57"/>
    <n v="5964.0386345257994"/>
    <x v="9"/>
    <s v="BHP Elec 69KV D Line-SD 3.11-RAPID CITY LOOP-Pennington SD"/>
  </r>
  <r>
    <s v="BH Power Inc."/>
    <x v="22"/>
    <s v="BHP Electric 69KV Distrib Lines-WY"/>
    <n v="10854.2"/>
    <n v="6056.0906870520002"/>
    <x v="9"/>
    <s v="BHP Elec 69KV D Line-WY 3.32-WYODAK SHOVEL/IN PIT  SOURCE &amp; METERING-Campbell WY"/>
  </r>
  <r>
    <s v="BH Power Inc."/>
    <x v="30"/>
    <s v="BHP Electric Substations-SD"/>
    <n v="27111.190000000002"/>
    <n v="6057.2424967615998"/>
    <x v="9"/>
    <s v="BHP Elec Sub - SD 40 - S FIFTH STREET SUB (D)"/>
  </r>
  <r>
    <s v="BH Power Inc."/>
    <x v="31"/>
    <s v="BHP General Plant - State Wide-SD"/>
    <n v="15444.29"/>
    <n v="6060.7698948675006"/>
    <x v="9"/>
    <s v="BHP Gen Plant Other-SD Tax District 0399"/>
  </r>
  <r>
    <s v="BH Power Inc."/>
    <x v="31"/>
    <s v="BHP General Plant - State Wide-SD"/>
    <n v="18563.64"/>
    <n v="6232.6699174404002"/>
    <x v="9"/>
    <s v="BHP Gen Plant Other-SD Tax District 0196"/>
  </r>
  <r>
    <s v="BH Power Inc."/>
    <x v="44"/>
    <s v="BHP Electric Transmission Lines-WY"/>
    <n v="30411.54"/>
    <n v="6276.3883659720004"/>
    <x v="9"/>
    <s v="BHP Elec T Line-WY 1.17-WINDSTAR-DAVE JOHNSTON - 230KV"/>
  </r>
  <r>
    <s v="BH Power Inc."/>
    <x v="30"/>
    <s v="BHP Electric Substations-SD"/>
    <n v="14596.12"/>
    <n v="6547.2994008340002"/>
    <x v="9"/>
    <s v="BHP Elec Sub - SD 35 - PACTOLA SUB (D)"/>
  </r>
  <r>
    <s v="BH Power Inc."/>
    <x v="34"/>
    <s v="BHP General Plant-Land/Buildings-SD"/>
    <n v="29164.16"/>
    <n v="6581.1961956249006"/>
    <x v="9"/>
    <s v="BHP Gen Plant Land/Buildings-SD-Custer Warehouse"/>
  </r>
  <r>
    <s v="BH Power Inc."/>
    <x v="30"/>
    <s v="BHP Electric Substations-SD"/>
    <n v="10723.74"/>
    <n v="6619.7048641597994"/>
    <x v="9"/>
    <s v="BHP Elec Sub - SD 28 - CEMETARY SUB (D)"/>
  </r>
  <r>
    <s v="BH Power Inc."/>
    <x v="52"/>
    <s v="BHP General Plant-Land/Buildings-SD"/>
    <n v="14590.86"/>
    <n v="6657.3740267375997"/>
    <x v="9"/>
    <s v="BHP Gen Plant Land/Buildings-SD-Sturgis Office"/>
  </r>
  <r>
    <s v="BH Power Inc."/>
    <x v="22"/>
    <s v="BHP Electric 69KV Distrib Lines-SD"/>
    <n v="151646.29"/>
    <n v="6738.9215264617997"/>
    <x v="9"/>
    <s v="BHP Elec 69KV D Line-SD 3.09-SUNDANCE HILL-STURGIS-Lawrence SD"/>
  </r>
  <r>
    <s v="BH Power Inc."/>
    <x v="22"/>
    <s v="BHP Electric 69KV Distrib Lines-SD"/>
    <n v="153641.51"/>
    <n v="6827.5859508142003"/>
    <x v="9"/>
    <s v="BHP Elec 69KV D Line-SD 3.09-SUNDANCE HILL-STURGIS-Butte SD"/>
  </r>
  <r>
    <s v="BH Power Inc."/>
    <x v="29"/>
    <s v="BHP General Plant - State Wide-SD"/>
    <n v="15942.77"/>
    <n v="7179.9495476844004"/>
    <x v="9"/>
    <s v="BHP Gen Plant Other-SD Tax District 0150"/>
  </r>
  <r>
    <s v="BH Power Inc."/>
    <x v="52"/>
    <s v="BHP General Plant-Land/Buildings-SD"/>
    <n v="23841.14"/>
    <n v="7530.9238064589999"/>
    <x v="9"/>
    <s v="BHP Gen Plant Land/Buildings-SD-Sturgis Service/Distribution Center"/>
  </r>
  <r>
    <s v="BH Power Inc."/>
    <x v="21"/>
    <s v="BHP Electric Substations-WY"/>
    <n v="9670.4500000000007"/>
    <n v="7797.3682298638005"/>
    <x v="9"/>
    <s v="BHP Elec Sub - WY 17 - BARRETTS SAWMILL SUB (D)"/>
  </r>
  <r>
    <s v="BH Power Inc."/>
    <x v="55"/>
    <s v="BHP Electric Distribution - Mass-SD"/>
    <n v="91972.74"/>
    <n v="8127.8453302841999"/>
    <x v="9"/>
    <s v="BHP Elec Distribution-SD-Unspecified (CCNC Conversion)"/>
  </r>
  <r>
    <s v="BH Power Inc."/>
    <x v="55"/>
    <s v="BHP Electric 69KV Distrib Lines-SD"/>
    <n v="242322.98"/>
    <n v="8236.4005802629999"/>
    <x v="9"/>
    <s v="BHP Elec 69KV D Line-SD 3.52-Red Rock 69KV TAP LINE-Pennington SD"/>
  </r>
  <r>
    <s v="BH Power Inc."/>
    <x v="34"/>
    <s v="BHP General Plant - State Wide-SD"/>
    <n v="81174.61"/>
    <n v="8375.7991963250006"/>
    <x v="9"/>
    <s v="BHP Gen Plant Other-SD Tax District 0513"/>
  </r>
  <r>
    <s v="BH Power Inc."/>
    <x v="58"/>
    <s v="BHP General Plant - State Wide-SD"/>
    <n v="29065.21"/>
    <n v="8385.0169105100995"/>
    <x v="9"/>
    <s v="BHP Gen Plant Other-SD Tax District 0100"/>
  </r>
  <r>
    <s v="BH Power Inc."/>
    <x v="31"/>
    <s v="BHP General Plant - State Wide-WY"/>
    <n v="17373.240000000002"/>
    <n v="8770.5280877141013"/>
    <x v="9"/>
    <s v="BHP Gen Plant Other-WY Tax District 0799"/>
  </r>
  <r>
    <s v="BH Power Inc."/>
    <x v="53"/>
    <s v="BHP General Plant-Land/Buildings-SD"/>
    <n v="61504.9"/>
    <n v="8851.8036820750003"/>
    <x v="9"/>
    <s v="BHP Gen Plant Land/Buildings-SD-Sturgis Service/Distribution Center"/>
  </r>
  <r>
    <s v="BH Power Inc."/>
    <x v="35"/>
    <s v="BHP General Plant - State Wide-SD"/>
    <n v="13774.9"/>
    <n v="9014.22155303"/>
    <x v="9"/>
    <s v="BHP Gen Plant Other-SD Tax District 0399"/>
  </r>
  <r>
    <s v="BH Power Inc."/>
    <x v="35"/>
    <s v="BHP General Plant - State Wide-WY"/>
    <n v="9180.9"/>
    <n v="9119.3896508650014"/>
    <x v="9"/>
    <s v="BHP Gen Plant Other-WY Tax District 0799"/>
  </r>
  <r>
    <s v="BH Power Inc."/>
    <x v="29"/>
    <s v="BHP General Plant-Land/Buildings-SD"/>
    <n v="9298.5300000000007"/>
    <n v="9271.2899290902005"/>
    <x v="9"/>
    <s v="ZZZZ BHP Gen Plant Land/Buildings-SD-Custer Office- DNU"/>
  </r>
  <r>
    <s v="BH Power Inc."/>
    <x v="32"/>
    <s v="BHP Electric Transmission Lines-WY"/>
    <n v="63807.360000000001"/>
    <n v="9294.6560605056002"/>
    <x v="9"/>
    <s v="BHP Elec T Line-WY 1.30 WYGEN 2, WYGEN 3 TO DONKEY CREEK DC"/>
  </r>
  <r>
    <s v="BH Power Inc."/>
    <x v="55"/>
    <s v="BHP Electric 69KV Distrib Lines-SD"/>
    <n v="118360.17"/>
    <n v="9365.9919174090992"/>
    <x v="9"/>
    <s v="BHP Elec 69KV D Line-SD 3.04-PACTOLA-BEN FRENCH #1-Pennington SD"/>
  </r>
  <r>
    <s v="BH Power Inc."/>
    <x v="28"/>
    <s v="BHP General Plant - Tower Sites-WY"/>
    <n v="24958.639999999999"/>
    <n v="9574.1108428784009"/>
    <x v="9"/>
    <s v="BHP Gen Plant Tower Sites-WY-Tank Hill Communication Site"/>
  </r>
  <r>
    <s v="BH Power Inc."/>
    <x v="22"/>
    <s v="BHP Electric 69KV Distrib Lines-SD"/>
    <n v="11967.11"/>
    <n v="9863.0430257951011"/>
    <x v="9"/>
    <s v="BHP Elec 69KV D Line-SD 3.17-WEST HILL-HOT SPRINGS-Fall River SD"/>
  </r>
  <r>
    <s v="BH Power Inc."/>
    <x v="52"/>
    <s v="BHP General Plant-Land/Buildings-SD"/>
    <n v="28293.23"/>
    <n v="9961.4584287988"/>
    <x v="9"/>
    <s v="BHP Gen Plant Land/Buildings-SD-Spearfish Office"/>
  </r>
  <r>
    <s v="BH Power Inc."/>
    <x v="29"/>
    <s v="BHP General Plant-Land/Buildings-SD"/>
    <n v="11774.93"/>
    <n v="10021.122247574302"/>
    <x v="9"/>
    <s v="BHP Gen Plant Land/Buildings-SD-Deadwood Office/Service Center"/>
  </r>
  <r>
    <s v="BH Power Inc."/>
    <x v="28"/>
    <s v="BHP General Plant - Tower Sites-SD"/>
    <n v="34371.050000000003"/>
    <n v="10120.160071054301"/>
    <x v="9"/>
    <s v="BHP Gen Plant Tower Sites-SD-Skyline Drive Communication Site"/>
  </r>
  <r>
    <s v="BH Power Inc."/>
    <x v="42"/>
    <s v="BHP General Plant - State Wide-WY"/>
    <n v="30699.84"/>
    <n v="10137.959928080501"/>
    <x v="9"/>
    <s v="BHP Gen Plant Other-WY Tax District 0801"/>
  </r>
  <r>
    <s v="BH Power Inc."/>
    <x v="34"/>
    <s v="BHP General Plant - State Wide-SD"/>
    <n v="15583.53"/>
    <n v="10164.024658235201"/>
    <x v="9"/>
    <s v="BHP Gen Plant Other-SD Tax District 0399"/>
  </r>
  <r>
    <s v="BH Power Inc."/>
    <x v="30"/>
    <s v="BHP Electric Substations-SD"/>
    <n v="16194.11"/>
    <n v="10168.9230654156"/>
    <x v="9"/>
    <s v="BHP Elec Sub - SD 73 - WHITEWOOD 69/24.9KV SUB (D)"/>
  </r>
  <r>
    <s v="BH Power Inc."/>
    <x v="41"/>
    <s v="BHP Elec Gen-Lange CT"/>
    <n v="29906.63"/>
    <n v="10205.4198948134"/>
    <x v="9"/>
    <s v="BHP Elec Gen-Other-Lange CT Unit 1"/>
  </r>
  <r>
    <s v="BH Power Inc."/>
    <x v="29"/>
    <s v="BHP General Plant - State Wide-SD"/>
    <n v="22730.22"/>
    <n v="10236.730054298399"/>
    <x v="9"/>
    <s v="BHP Gen Plant Other-SD Tax District 0599"/>
  </r>
  <r>
    <s v="BH Power Inc."/>
    <x v="52"/>
    <s v="BHP Elec Gen-Wyodak Plant"/>
    <n v="17797.23"/>
    <n v="10297.5089805894"/>
    <x v="9"/>
    <s v="BHP Elec Gen-Steam-WYODAK 1 Joint Plant Unit 1"/>
  </r>
  <r>
    <s v="BH Power Inc."/>
    <x v="11"/>
    <s v="BHP Electric Substations-WY"/>
    <n v="18793.34"/>
    <n v="10471.5981180486"/>
    <x v="9"/>
    <s v="BHP Elec Sub - WY 21 - SCADA CONTROL TOWER (TOWER to ADMIN. BLDG.) (T&amp;D)"/>
  </r>
  <r>
    <s v="BH Power Inc."/>
    <x v="53"/>
    <s v="BHP Elec Gen-Prairie Gen-Cheyenne"/>
    <n v="1308206.06"/>
    <n v="10601.8196487854"/>
    <x v="9"/>
    <s v="BHP Elec Gen-Other-CPGS Common"/>
  </r>
  <r>
    <s v="BH Power Inc."/>
    <x v="62"/>
    <s v="BHP Electric Substations-WY"/>
    <n v="575822.63"/>
    <n v="10759.510719959801"/>
    <x v="9"/>
    <s v="BHP Elec Sub - WY 46 - CORRIEDALE COLLECTOR SUB (T)"/>
  </r>
  <r>
    <s v="BH Power Inc."/>
    <x v="13"/>
    <s v="BHP Electric Distribution - Mass-MT"/>
    <n v="27630.54"/>
    <n v="10992.852455201"/>
    <x v="9"/>
    <s v="BHP Elec Distribution-MT-Meters &amp; Transformers"/>
  </r>
  <r>
    <s v="BH Power Inc."/>
    <x v="56"/>
    <s v="BHP General Plant - State Wide-WY"/>
    <n v="62646.880000000005"/>
    <n v="11746.509890548799"/>
    <x v="9"/>
    <s v="BHP Gen Plant Other-WY Tax District 0801"/>
  </r>
  <r>
    <s v="BH Power Inc."/>
    <x v="23"/>
    <s v="BHP Electric Distribution - Mass-WY"/>
    <n v="159876.30000000002"/>
    <n v="11803.642643462999"/>
    <x v="9"/>
    <s v="BHP Elec Distribution-WY-Weston County"/>
  </r>
  <r>
    <s v="BH Power Inc."/>
    <x v="38"/>
    <s v="BHP Electric Substations-SD"/>
    <n v="47321.13"/>
    <n v="12060.160031736599"/>
    <x v="9"/>
    <s v="BHP Elec Sub - SD 98 - MINNEKAHTA 69KV SUB (D)"/>
  </r>
  <r>
    <s v="BH Power Inc."/>
    <x v="55"/>
    <s v="BHP Electric 69KV Distrib Lines-WY"/>
    <n v="22248.86"/>
    <n v="12250.8357170702"/>
    <x v="9"/>
    <s v="BHP Elec 69KV D Line-WY 3.41-NSC CT#1 69KV TIE LINE-Campbell WY"/>
  </r>
  <r>
    <s v="BH Power Inc."/>
    <x v="13"/>
    <s v="BHP Electric Distribution - Mass-WY"/>
    <n v="124533.66"/>
    <n v="12409.392752653499"/>
    <x v="9"/>
    <s v="BHP Elec Distribution-WY-Weston County"/>
  </r>
  <r>
    <s v="BH Power Inc."/>
    <x v="42"/>
    <s v="BHP General Plant - State Wide-SD"/>
    <n v="135514.79"/>
    <n v="12629.478217265501"/>
    <x v="9"/>
    <s v="BHP Gen Plant Other-SD Tax District 0199"/>
  </r>
  <r>
    <s v="BH Power Inc."/>
    <x v="49"/>
    <s v="BHP General Plant - State Wide-SD"/>
    <n v="52814.71"/>
    <n v="12869.845752884899"/>
    <x v="9"/>
    <s v="BHP Gen Plant Other-SD Tax District 0527"/>
  </r>
  <r>
    <s v="BH Power Inc."/>
    <x v="13"/>
    <s v="BHP Electric Distribution - Mass-SD"/>
    <n v="228435.14"/>
    <n v="13140.164892012599"/>
    <x v="9"/>
    <s v="BHP Elec Distribution-SD-Fall River County"/>
  </r>
  <r>
    <s v="BH Power Inc."/>
    <x v="21"/>
    <s v="BHP Electric Substations-SD"/>
    <n v="39682.629999999997"/>
    <n v="13558.4340335288"/>
    <x v="9"/>
    <s v="BHP Elec Sub - SD 99 - REA SUB NEAR PROVO (REA OWNED) (D)"/>
  </r>
  <r>
    <s v="BH Power Inc."/>
    <x v="30"/>
    <s v="BHP Electric Substations-SD"/>
    <n v="25309.37"/>
    <n v="13877.3411840964"/>
    <x v="9"/>
    <s v="BHP Elec Sub - SD 87 - SUNDANCE HILL SUB (D)"/>
  </r>
  <r>
    <s v="BH Power Inc."/>
    <x v="30"/>
    <s v="BHP Electric Substations-SD"/>
    <n v="33182.520000000004"/>
    <n v="13886.992890493801"/>
    <x v="9"/>
    <s v="BHP Elec Sub - SD 42 - USBR E RCTIE/CAMPBELL ST SUB (D)"/>
  </r>
  <r>
    <s v="BH Power Inc."/>
    <x v="59"/>
    <s v="BHP General Plant - State Wide-SD"/>
    <n v="70480.86"/>
    <n v="13921.775843241001"/>
    <x v="9"/>
    <s v="BHP Gen Plant Other-SD Tax District 0699"/>
  </r>
  <r>
    <s v="BH Power Inc."/>
    <x v="55"/>
    <s v="BHP Electric 69KV Distrib Lines-WY"/>
    <n v="18678.11"/>
    <n v="14347.7667046395"/>
    <x v="9"/>
    <s v="BHP Elec 69KV D Line-WY 3.32-WYODAK SHOVEL/IN PIT  SOURCE &amp; METERING-Campbell WY"/>
  </r>
  <r>
    <s v="BH Power Inc."/>
    <x v="34"/>
    <s v="BHP General Plant - State Wide-SD"/>
    <n v="34247.590000000004"/>
    <n v="14475.052595952002"/>
    <x v="9"/>
    <s v="BHP Gen Plant Other-SD Tax District 0298"/>
  </r>
  <r>
    <s v="BH Power Inc."/>
    <x v="29"/>
    <s v="BHP General Plant - State Wide-WY"/>
    <n v="15136.710000000001"/>
    <n v="14534.760440338499"/>
    <x v="9"/>
    <s v="BHP Gen Plant Other-WY Tax District 0799"/>
  </r>
  <r>
    <s v="BH Power Inc."/>
    <x v="12"/>
    <s v="BHP Electric Distribution - Mass-MT"/>
    <n v="13144.37"/>
    <n v="14538.703326996501"/>
    <x v="9"/>
    <s v="BHP Elec Distribution-MT-Powder River County"/>
  </r>
  <r>
    <s v="BH Power Inc."/>
    <x v="51"/>
    <s v="BHP General Plant - State Wide-SD"/>
    <n v="18991.47"/>
    <n v="14689.8300260162"/>
    <x v="9"/>
    <s v="BHP Gen Plant Other-SD Tax District 0199"/>
  </r>
  <r>
    <s v="BH Power Inc."/>
    <x v="50"/>
    <s v="BHP General Plant - State Wide-WY"/>
    <n v="20954.330000000002"/>
    <n v="14714.885527516501"/>
    <x v="9"/>
    <s v="BHP Gen Plant Other-WY Tax District 0801"/>
  </r>
  <r>
    <s v="BH Power Inc."/>
    <x v="22"/>
    <s v="BHP Electric 69KV Distrib Lines-MT"/>
    <n v="14681.1"/>
    <n v="14860.333768917"/>
    <x v="9"/>
    <s v="BHP Elec 69KV D Line-MT 3.18-SUNDANCE HILL-BELLE CREEK-Powder River MT"/>
  </r>
  <r>
    <s v="BH Power Inc."/>
    <x v="23"/>
    <s v="BHP Electric Distribution - Mass-WY"/>
    <n v="124255.98"/>
    <n v="14918.3637398678"/>
    <x v="9"/>
    <s v="BHP Elec Distribution-WY-Campbell County"/>
  </r>
  <r>
    <s v="BH Power Inc."/>
    <x v="28"/>
    <s v="BHP General Plant - Tower Sites-SD"/>
    <n v="37425.15"/>
    <n v="15010.383625366501"/>
    <x v="9"/>
    <s v="BHP Gen Plant Tower Sites-SD-Gull Hill Communication Site"/>
  </r>
  <r>
    <s v="BH Power Inc."/>
    <x v="21"/>
    <s v="BHP Electric Substations-WY"/>
    <n v="23821.13"/>
    <n v="15077.177606810899"/>
    <x v="9"/>
    <s v="BHP Elec Sub - WY 19 - RUSHMORE BUYOUT OSAGE #3 (D)"/>
  </r>
  <r>
    <s v="BH Power Inc."/>
    <x v="59"/>
    <s v="BHP General Plant - State Wide-SD"/>
    <n v="166069.99"/>
    <n v="15291.3429725481"/>
    <x v="9"/>
    <s v="BHP Gen Plant Other-SD Tax District 0199"/>
  </r>
  <r>
    <s v="BH Power Inc."/>
    <x v="34"/>
    <s v="BHP Elec Gen-Neil Simpson II"/>
    <n v="156592.79"/>
    <n v="15339.208607245801"/>
    <x v="9"/>
    <s v="BHP Elec Gen-Steam-NEIL SIMPSON 2"/>
  </r>
  <r>
    <s v="BH Power Inc."/>
    <x v="55"/>
    <s v="BHP Electric Distribution - Mass-MT"/>
    <n v="34260.29"/>
    <n v="15474.2548756127"/>
    <x v="9"/>
    <s v="BHP Elec Distribution-MT-Carter County"/>
  </r>
  <r>
    <s v="BH Power Inc."/>
    <x v="56"/>
    <s v="BHP General Plant - State Wide-SD"/>
    <n v="63913.200000000004"/>
    <n v="15491.448229452"/>
    <x v="9"/>
    <s v="BHP Gen Plant Other-SD Tax District 0299"/>
  </r>
  <r>
    <s v="BH Power Inc."/>
    <x v="59"/>
    <s v="BHP Elec Gen-Neil Simpson II"/>
    <n v="197890.4"/>
    <n v="15696.7795710676"/>
    <x v="9"/>
    <s v="BHP Elec Gen-Steam-NEIL SIMPSON 2"/>
  </r>
  <r>
    <s v="BH Power Inc."/>
    <x v="56"/>
    <s v="BHP Electric Distribution - Mass-SD"/>
    <n v="167596.07"/>
    <n v="16095.660085048699"/>
    <x v="9"/>
    <s v="BHP Elec Distribution-SD-Pennington County"/>
  </r>
  <r>
    <s v="BH Power Inc."/>
    <x v="55"/>
    <s v="BHP Electric 69KV Distrib Lines-WY"/>
    <n v="24646.41"/>
    <n v="16251.6830452632"/>
    <x v="9"/>
    <s v="BHP Elec 69KV D Line-WY 3.38-NSI 4.16KV WEST TAP LINE-Campbell WY"/>
  </r>
  <r>
    <s v="BH Power Inc."/>
    <x v="58"/>
    <s v="BHP General Plant - State Wide-WY"/>
    <n v="22353"/>
    <n v="16275.06975843"/>
    <x v="9"/>
    <s v="BHP Gen Plant Other-WY Tax District 0799"/>
  </r>
  <r>
    <s v="BH Power Inc."/>
    <x v="22"/>
    <s v="BHP Electric 69KV Distrib Lines-SD"/>
    <n v="356345.84"/>
    <n v="16419.453808085902"/>
    <x v="9"/>
    <s v="BHP Elec 69KV D Line-SD 3.04-PACTOLA-BEN FRENCH #1-Pennington SD"/>
  </r>
  <r>
    <s v="BH Power Inc."/>
    <x v="21"/>
    <s v="BHP Electric Substations-WY"/>
    <n v="22749.56"/>
    <n v="16437.734162234399"/>
    <x v="9"/>
    <s v="BHP Elec Sub - WY 12 - AF RADAR SITE - COLONY (D)"/>
  </r>
  <r>
    <s v="BH Power Inc."/>
    <x v="31"/>
    <s v="BHP General Plant - State Wide-SD"/>
    <n v="31504.940000000002"/>
    <n v="16900.327092546599"/>
    <x v="9"/>
    <s v="BHP Gen Plant Other-SD Tax District 0406"/>
  </r>
  <r>
    <s v="BH Power Inc."/>
    <x v="41"/>
    <s v="BHP Elec Gen-Ben French CT"/>
    <n v="13612.86"/>
    <n v="17297.788852173398"/>
    <x v="9"/>
    <s v="BHP Elec Gen-Other-Ben French CT Unit 3"/>
  </r>
  <r>
    <s v="BH Power Inc."/>
    <x v="21"/>
    <s v="BHP Electric Substations-MT"/>
    <n v="-63329.85"/>
    <n v="17516.9582445206"/>
    <x v="9"/>
    <s v="BHP Elec Sub - MT 02 - BELLE CREEK 69/24.9KV SUB (aka Wesco Pump Sub) (D)"/>
  </r>
  <r>
    <s v="BH Power Inc."/>
    <x v="58"/>
    <s v="BHP General Plant - State Wide-WY"/>
    <n v="28348.920000000002"/>
    <n v="17525.088593143202"/>
    <x v="9"/>
    <s v="BHP Gen Plant Other-WY Tax District 0710"/>
  </r>
  <r>
    <s v="BH Power Inc."/>
    <x v="53"/>
    <s v="BHP General Plant-Land/Buildings-SD"/>
    <n v="652345.72"/>
    <n v="17622.180247963199"/>
    <x v="9"/>
    <s v="BHP Gen Plant Land/Buildings-SD-Lange Laydown Yard"/>
  </r>
  <r>
    <s v="BH Power Inc."/>
    <x v="55"/>
    <s v="BHP Electric 69KV Distrib Lines-SD"/>
    <n v="294410.14"/>
    <n v="18012.262613819003"/>
    <x v="9"/>
    <s v="BHP Elec 69KV D Line-SD 3.09-SUNDANCE HILL-STURGIS-Lawrence SD"/>
  </r>
  <r>
    <s v="BH Power Inc."/>
    <x v="32"/>
    <s v="BHP Electric Transmission Lines-WY"/>
    <n v="53595.99"/>
    <n v="18216.778558293001"/>
    <x v="9"/>
    <s v="BHP Elec T Line-WY 3.34-NSI-NSII 69KV TIE LINE - 69KV"/>
  </r>
  <r>
    <s v="BH Power Inc."/>
    <x v="58"/>
    <s v="BHP General Plant - State Wide-SD"/>
    <n v="40228.840000000004"/>
    <n v="18237.387784189203"/>
    <x v="9"/>
    <s v="BHP Gen Plant Other-SD Tax District 0298"/>
  </r>
  <r>
    <s v="BH Power Inc."/>
    <x v="36"/>
    <s v="BHP General Plant - State Wide-WY"/>
    <n v="31768.49"/>
    <n v="18306.732612479398"/>
    <x v="9"/>
    <s v="BHP Gen Plant Other-WY Tax District 0801"/>
  </r>
  <r>
    <s v="BH Power Inc."/>
    <x v="31"/>
    <s v="BHP General Plant-Land/Buildings-SD"/>
    <n v="574062.9"/>
    <n v="18413.169847878198"/>
    <x v="9"/>
    <s v="BHP Gen Plant Land/Buildings-SD-Rapid City Service Center"/>
  </r>
  <r>
    <s v="BH Power Inc."/>
    <x v="21"/>
    <s v="BHP Electric Substations-WY"/>
    <n v="38120.68"/>
    <n v="18538.036272863599"/>
    <x v="9"/>
    <s v="BHP Elec Sub - WY 24 - NSI PLANT (D)"/>
  </r>
  <r>
    <s v="BH Power Inc."/>
    <x v="13"/>
    <s v="BHP Electric Distribution - Mass-SD"/>
    <n v="293148.94"/>
    <n v="18698.710382338199"/>
    <x v="9"/>
    <s v="BHP Elec Distribution-SD-Meade County"/>
  </r>
  <r>
    <s v="BH Power Inc."/>
    <x v="29"/>
    <s v="BHP General Plant-Land/Buildings-SD"/>
    <n v="23150.29"/>
    <n v="18713.422318062203"/>
    <x v="9"/>
    <s v="BHP Gen Plant Land/Buildings-SD-Sturgis Office"/>
  </r>
  <r>
    <s v="BH Power Inc."/>
    <x v="55"/>
    <s v="BHP Electric 69KV Distrib Lines-SD"/>
    <n v="306439.31"/>
    <n v="18748.217459213498"/>
    <x v="9"/>
    <s v="BHP Elec 69KV D Line-SD 3.09-SUNDANCE HILL-STURGIS-Butte SD"/>
  </r>
  <r>
    <s v="BH Power Inc."/>
    <x v="55"/>
    <s v="BHP Electric 69KV Distrib Lines-SD"/>
    <n v="45228.020000000004"/>
    <n v="18754.709837603001"/>
    <x v="9"/>
    <s v="BHP Elec 69KV D Line-SD 3.44-TAP TO SPF HYDRO &amp; SPF PARK (FUTURE)-Lawrence SD"/>
  </r>
  <r>
    <s v="BH Power Inc."/>
    <x v="27"/>
    <s v="BHP Elec Gen-Wyodak Plant"/>
    <n v="18932.260000000002"/>
    <n v="18932.260000000002"/>
    <x v="9"/>
    <s v="BHP Elec Gen-Steam-WYODAK 1 Joint Plant Unit 1"/>
  </r>
  <r>
    <s v="BH Power Inc."/>
    <x v="56"/>
    <s v="BHP General Plant - State Wide-SD"/>
    <n v="185104.23"/>
    <n v="19101.138715311201"/>
    <x v="9"/>
    <s v="BHP Gen Plant Other-SD Tax District 0406"/>
  </r>
  <r>
    <s v="BH Power Inc."/>
    <x v="58"/>
    <s v="BHP General Plant - State Wide-SD"/>
    <n v="21434.79"/>
    <n v="19140.080625677703"/>
    <x v="9"/>
    <s v="BHP Gen Plant Other-SD Tax District 0299"/>
  </r>
  <r>
    <s v="BH Power Inc."/>
    <x v="11"/>
    <s v="BHP Electric Substations-WY"/>
    <n v="68860.3"/>
    <n v="19221.1875751064"/>
    <x v="9"/>
    <s v="BHP Elec Sub - WY 31 - PUMPKIN BUTTE SUB (BASIN) (T)"/>
  </r>
  <r>
    <s v="BH Power Inc."/>
    <x v="56"/>
    <s v="BHP Elec Gen-Prairie Gen-Cheyenne"/>
    <n v="144934.47"/>
    <n v="19221.852920446803"/>
    <x v="9"/>
    <s v="BHP Elec Gen-Prairie Gen-Cheyenne"/>
  </r>
  <r>
    <s v="BH Power Inc."/>
    <x v="29"/>
    <s v="BHP General Plant - State Wide-WY"/>
    <n v="30268.58"/>
    <n v="19272.387783537"/>
    <x v="9"/>
    <s v="BHP Gen Plant Other-WY Tax District 0700"/>
  </r>
  <r>
    <s v="BH Power Inc."/>
    <x v="29"/>
    <s v="BHP General Plant-Land/Buildings-SD"/>
    <n v="26371.41"/>
    <n v="19715.5643788341"/>
    <x v="9"/>
    <s v="BHP Gen Plant Land/Buildings-SD-Hot Springs Office"/>
  </r>
  <r>
    <s v="BH Power Inc."/>
    <x v="59"/>
    <s v="BHP General Plant - State Wide-WY"/>
    <n v="52741.62"/>
    <n v="19757.299876077603"/>
    <x v="9"/>
    <s v="BHP Gen Plant Other-WY Tax District 0801"/>
  </r>
  <r>
    <s v="BH Power Inc."/>
    <x v="10"/>
    <s v="BHP Electric Distribution - Mass-WY"/>
    <n v="174165.79"/>
    <n v="19851.618285303801"/>
    <x v="9"/>
    <s v="BHP Elec Distribution-WY-Weston County"/>
  </r>
  <r>
    <s v="BH Power Inc."/>
    <x v="55"/>
    <s v="BHP Electric 69KV Distrib Lines-MT"/>
    <n v="18935.310000000001"/>
    <n v="19883.329532510899"/>
    <x v="9"/>
    <s v="BHP Elec 69KV D Line-MT 3.18-SUNDANCE HILL-BELLE CREEK-Powder River MT"/>
  </r>
  <r>
    <s v="BH Power Inc."/>
    <x v="13"/>
    <s v="BHP Electric Distribution - Mass-SD"/>
    <n v="309972.44"/>
    <n v="20585.453470574001"/>
    <x v="9"/>
    <s v="BHP Elec Distribution-SD-Lawrence County"/>
  </r>
  <r>
    <s v="BH Power Inc."/>
    <x v="31"/>
    <s v="BHP General Plant - State Wide-SD"/>
    <n v="41431"/>
    <n v="20698.008613226299"/>
    <x v="9"/>
    <s v="BHP Gen Plant Other-SD Tax District 0599"/>
  </r>
  <r>
    <s v="BH Power Inc."/>
    <x v="28"/>
    <s v="BHP General Plant - Tower Sites-SD"/>
    <n v="51074.47"/>
    <n v="20828.459469931902"/>
    <x v="9"/>
    <s v="BHP Gen Plant Tower Sites-SD-Hill City Communication Site"/>
  </r>
  <r>
    <s v="BH Power Inc."/>
    <x v="22"/>
    <s v="BHP Electric 69KV Distrib Lines-SD"/>
    <n v="71758.69"/>
    <n v="20869.868733464602"/>
    <x v="9"/>
    <s v="BHP Elec 69KV D Line-SD 3.44-TAP TO SPF HYDRO &amp; SPF PARK (FUTURE)-Lawrence SD"/>
  </r>
  <r>
    <s v="BH Power Inc."/>
    <x v="60"/>
    <s v="BHP Elec Gen-Ben French CT"/>
    <n v="29195.100000000002"/>
    <n v="21294.431519624999"/>
    <x v="9"/>
    <s v="BHP Elec Gen-Other-Ben French CT Unit 2"/>
  </r>
  <r>
    <s v="BH Power Inc."/>
    <x v="60"/>
    <s v="BHP Elec Gen-Ben French Diesel"/>
    <n v="50995.090000000004"/>
    <n v="21316.529928462402"/>
    <x v="9"/>
    <s v="BHP Elec Gen-Other-Ben French Diesel Common"/>
  </r>
  <r>
    <s v="BH Power Inc."/>
    <x v="35"/>
    <s v="BHP General Plant - State Wide-SD"/>
    <n v="59611.78"/>
    <n v="21410.5256064846"/>
    <x v="9"/>
    <s v="BHP Gen Plant Other-SD Tax District 0406"/>
  </r>
  <r>
    <s v="BH Power Inc."/>
    <x v="29"/>
    <s v="BHP General Plant-Land/Buildings-SD"/>
    <n v="65075.6"/>
    <n v="21512.570662075999"/>
    <x v="9"/>
    <s v="BHP Gen Plant Land/Buildings-SD-Spearfish Office"/>
  </r>
  <r>
    <s v="BH Power Inc."/>
    <x v="30"/>
    <s v="BHP Electric Substations-SD"/>
    <n v="25107.25"/>
    <n v="21731.559632015"/>
    <x v="9"/>
    <s v="BHP Elec Sub - SD 23 - EDGEMONT 69KV RIVER SUB (D)"/>
  </r>
  <r>
    <s v="BH Power Inc."/>
    <x v="32"/>
    <s v="BHP Electric Transmission Lines-SD"/>
    <n v="1355898.4"/>
    <n v="21945.595255552002"/>
    <x v="9"/>
    <s v="BHP Elec T Line-SD 1.19-TAP OFF LANGE-WEST HILL TO NEW SUB- 230KV"/>
  </r>
  <r>
    <s v="BH Power Inc."/>
    <x v="29"/>
    <s v="BHP General Plant-Land/Buildings-SD"/>
    <n v="44981.270000000004"/>
    <n v="21976.379119323898"/>
    <x v="9"/>
    <s v="BHP Gen Plant Land/Buildings-SD-Rapid City Reliability Center/SC"/>
  </r>
  <r>
    <s v="BH Power Inc."/>
    <x v="50"/>
    <s v="BHP General Plant - State Wide-SD"/>
    <n v="40757.83"/>
    <n v="22056.4930175595"/>
    <x v="9"/>
    <s v="BHP Gen Plant Other-SD Tax District 0114"/>
  </r>
  <r>
    <s v="BH Power Inc."/>
    <x v="13"/>
    <s v="BHP Electric Distribution - Mass-SD"/>
    <n v="279155.28999999998"/>
    <n v="22201.5007019039"/>
    <x v="9"/>
    <s v="BHP Elec Distribution-SD-Butte County"/>
  </r>
  <r>
    <s v="BH Power Inc."/>
    <x v="58"/>
    <s v="BHP Electric Distribution - Mass-SD"/>
    <n v="80384.639999999999"/>
    <n v="23190.1495205184"/>
    <x v="9"/>
    <s v="BHP Elec Distribution-SD-Pennington County"/>
  </r>
  <r>
    <s v="BH Power Inc."/>
    <x v="47"/>
    <s v="BHP Electric Substations-SD"/>
    <n v="57834.49"/>
    <n v="23256.472785153303"/>
    <x v="9"/>
    <s v="BHP Elec Sub - SD 88 - SOUTH RAPID CITY SUB (T)"/>
  </r>
  <r>
    <s v="BH Power Inc."/>
    <x v="31"/>
    <s v="BHP General Plant - State Wide-SD"/>
    <n v="49990.33"/>
    <n v="23332.716062114298"/>
    <x v="9"/>
    <s v="BHP Gen Plant Other-SD Tax District 0699"/>
  </r>
  <r>
    <s v="BH Power Inc."/>
    <x v="34"/>
    <s v="BHP General Plant - State Wide-SD"/>
    <n v="36132.44"/>
    <n v="23737.7818695518"/>
    <x v="9"/>
    <s v="BHP Gen Plant Other-SD Tax District 0299"/>
  </r>
  <r>
    <s v="BH Power Inc."/>
    <x v="56"/>
    <s v="BHP General Plant - State Wide-SD"/>
    <n v="401538.87"/>
    <n v="23872.425422455803"/>
    <x v="9"/>
    <s v="BHP Gen Plant Other-SD Tax District 0699"/>
  </r>
  <r>
    <s v="BH Power Inc."/>
    <x v="36"/>
    <s v="BHP General Plant - State Wide-SD"/>
    <n v="34924.94"/>
    <n v="23932.198136450999"/>
    <x v="9"/>
    <s v="BHP Gen Plant Other-SD Tax District 0202"/>
  </r>
  <r>
    <s v="BH Power Inc."/>
    <x v="34"/>
    <s v="BHP General Plant - State Wide-WY"/>
    <n v="37296.379999999997"/>
    <n v="24530.2227301983"/>
    <x v="9"/>
    <s v="BHP Gen Plant Other-WY Tax District 0799"/>
  </r>
  <r>
    <s v="BH Power Inc."/>
    <x v="61"/>
    <s v="BHP Elec Gen-Ben French Diesel"/>
    <n v="223044.75"/>
    <n v="25019.487219374998"/>
    <x v="9"/>
    <s v="BHP Elec Gen-Other-Ben French Diesel Unit 4"/>
  </r>
  <r>
    <s v="BH Power Inc."/>
    <x v="22"/>
    <s v="BHP Electric Distribution - Mass-WY"/>
    <n v="95011.07"/>
    <n v="25551.047960124601"/>
    <x v="9"/>
    <s v="BHP Elec Distribution-WY-Crook County"/>
  </r>
  <r>
    <s v="BH Power Inc."/>
    <x v="51"/>
    <s v="BHP Elec Gen-Wyodak Plant"/>
    <n v="25838.84"/>
    <n v="25838.84"/>
    <x v="9"/>
    <s v="BHP Elec Gen-Steam-WYODAK 1 Joint Plant Unit 1"/>
  </r>
  <r>
    <s v="BH Power Inc."/>
    <x v="61"/>
    <s v="BHP Elec Gen-Ben French Diesel"/>
    <n v="225506.93"/>
    <n v="26169.690567192501"/>
    <x v="9"/>
    <s v="BHP Elec Gen-Other-Ben French Diesel Unit 3"/>
  </r>
  <r>
    <s v="BH Power Inc."/>
    <x v="52"/>
    <s v="BHP General Plant-Land/Buildings-SD"/>
    <n v="79111.509999999995"/>
    <n v="26370.928744411602"/>
    <x v="9"/>
    <s v="BHP Gen Plant Land/Buildings-SD-Custer Office"/>
  </r>
  <r>
    <s v="BH Power Inc."/>
    <x v="22"/>
    <s v="BHP Electric 69KV Distrib Lines-SD"/>
    <n v="60506.83"/>
    <n v="26590.195430929503"/>
    <x v="9"/>
    <s v="BHP Elec 69KV D Line-SD 3.40-RADIO DRIVE SUB 69KV TAP LINE-Pennington SD"/>
  </r>
  <r>
    <s v="BH Power Inc."/>
    <x v="35"/>
    <s v="BHP General Plant - State Wide-SD"/>
    <n v="37086.340000000004"/>
    <n v="26663.964990382698"/>
    <x v="9"/>
    <s v="BHP Gen Plant Other-SD Tax District 0299"/>
  </r>
  <r>
    <s v="BH Power Inc."/>
    <x v="21"/>
    <s v="BHP Electric Substations-WY"/>
    <n v="38284.36"/>
    <n v="26868.171635222901"/>
    <x v="9"/>
    <s v="BHP Elec Sub - WY 05 - UPTON METERING STATION (D)"/>
  </r>
  <r>
    <s v="BH Power Inc."/>
    <x v="29"/>
    <s v="BHP Elec Gen-Neil Simpson II"/>
    <n v="105611.28"/>
    <n v="27082.6425133425"/>
    <x v="9"/>
    <s v="BHP Elec Gen-Steam-NEIL SIMPSON 2"/>
  </r>
  <r>
    <s v="BH Power Inc."/>
    <x v="34"/>
    <s v="BHP Elec Gen-Wyodak Plant"/>
    <n v="114952.36"/>
    <n v="27435.607442057801"/>
    <x v="9"/>
    <s v="BHP Elec Gen-Steam-WYODAK 1 Joint Plant Unit 1"/>
  </r>
  <r>
    <s v="BH Power Inc."/>
    <x v="40"/>
    <s v="BHP Elec Gen-Prairie Gen-Cheyenne"/>
    <n v="403521.60000000003"/>
    <n v="27857.4997877397"/>
    <x v="9"/>
    <s v="BHP Elec Gen-Other-CPGS Combined Cycle"/>
  </r>
  <r>
    <s v="BH Power Inc."/>
    <x v="35"/>
    <s v="BHP General Plant - State Wide-SD"/>
    <n v="186417.37"/>
    <n v="27937.382569343801"/>
    <x v="9"/>
    <s v="BHP Gen Plant Other-SD Tax District 0150"/>
  </r>
  <r>
    <s v="BH Power Inc."/>
    <x v="61"/>
    <s v="BHP Elec Gen-Ben French Diesel"/>
    <n v="209370.19"/>
    <n v="28122.395216939498"/>
    <x v="9"/>
    <s v="BHP Elec Gen-Other-Ben French Diesel Unit 1"/>
  </r>
  <r>
    <s v="BH Power Inc."/>
    <x v="42"/>
    <s v="BHP General Plant - State Wide-SD"/>
    <n v="146023.83000000002"/>
    <n v="28338.609644863503"/>
    <x v="9"/>
    <s v="BHP Gen Plant Other-SD Tax District 0299"/>
  </r>
  <r>
    <s v="BH Power Inc."/>
    <x v="32"/>
    <s v="BHP Electric Transmission Lines-WY"/>
    <n v="55868.97"/>
    <n v="28393.594965251399"/>
    <x v="9"/>
    <s v="BHP Elec T Line-WY 1.05-WYODAK 230KV DC EXIT - 230KV"/>
  </r>
  <r>
    <s v="BH Power Inc."/>
    <x v="10"/>
    <s v="BHP Electric Distribution - Mass-SD"/>
    <n v="246167.87"/>
    <n v="28874.060692025203"/>
    <x v="9"/>
    <s v="BHP Elec Distribution-SD-Fall River County"/>
  </r>
  <r>
    <s v="BH Power Inc."/>
    <x v="52"/>
    <s v="BHP General Plant - State Wide-WY"/>
    <n v="92305.25"/>
    <n v="29157.322371587499"/>
    <x v="9"/>
    <s v="BHP Gen Plant Other-WY Tax District 0801"/>
  </r>
  <r>
    <s v="BH Power Inc."/>
    <x v="22"/>
    <s v="BHP Electric 69KV Distrib Lines-SD"/>
    <n v="112264.96000000001"/>
    <n v="29378.945196083201"/>
    <x v="9"/>
    <s v="BHP Elec 69KV D Line-SD 3.31-PLUMA-WHITEWOOD-Meade SD"/>
  </r>
  <r>
    <s v="BH Power Inc."/>
    <x v="52"/>
    <s v="BHP Elec Gen-Neil Simpson CT"/>
    <n v="169178.12"/>
    <n v="29688.8195869636"/>
    <x v="9"/>
    <s v="BHP Elec Gen-Other-Neil Simpson CT Unit 1"/>
  </r>
  <r>
    <s v="BH Power Inc."/>
    <x v="34"/>
    <s v="BHP General Plant - State Wide-SD"/>
    <n v="69175.02"/>
    <n v="30380.848685541099"/>
    <x v="9"/>
    <s v="BHP Gen Plant Other-SD Tax District 0406"/>
  </r>
  <r>
    <s v="BH Power Inc."/>
    <x v="13"/>
    <s v="BHP Electric Distribution - Mass-SD"/>
    <n v="438092.13"/>
    <n v="30503.7110570351"/>
    <x v="9"/>
    <s v="BHP Elec Distribution-SD-Custer County"/>
  </r>
  <r>
    <s v="BH Power Inc."/>
    <x v="32"/>
    <s v="BHP Electric Transmission Lines-WY"/>
    <n v="87346.52"/>
    <n v="31395.521976497799"/>
    <x v="9"/>
    <s v="BHP Elec T Line-WY 3.33-NSI-WYODAK TIE LINE - 69KV"/>
  </r>
  <r>
    <s v="BH Power Inc."/>
    <x v="22"/>
    <s v="BHP Electric 69KV Distrib Lines-SD"/>
    <n v="92719.39"/>
    <n v="31882.747191692702"/>
    <x v="9"/>
    <s v="BHP Elec 69KV D Line-SD 3.42-PIEDMONT SUB 69KV TAP LINE-Meade SD"/>
  </r>
  <r>
    <s v="BH Power Inc."/>
    <x v="11"/>
    <s v="BHP Electric Substations-WY"/>
    <n v="1710649.82"/>
    <n v="31964.2787856172"/>
    <x v="9"/>
    <s v="BHP Elec Sub - WY 46 - CORRIEDALE COLLECTOR SUB (T)"/>
  </r>
  <r>
    <s v="BH Power Inc."/>
    <x v="21"/>
    <s v="BHP Electric Substations-SD"/>
    <n v="36494.89"/>
    <n v="31972.0861476514"/>
    <x v="9"/>
    <s v="BHP Elec Sub - SD 33 - MPI SUBSTATION (D)"/>
  </r>
  <r>
    <s v="BH Power Inc."/>
    <x v="30"/>
    <s v="BHP Electric Substations-SD"/>
    <n v="163866.85"/>
    <n v="32002.17983053"/>
    <x v="9"/>
    <s v="BHP Elec Sub - SD 103 - CLEVELAND STREET SUB (D)"/>
  </r>
  <r>
    <s v="BH Power Inc."/>
    <x v="60"/>
    <s v="BHP Elec Gen-Prairie Gen-Cheyenne"/>
    <n v="160379.73000000001"/>
    <n v="32491.023175415699"/>
    <x v="9"/>
    <s v="BHP Elec Gen-Other-CPGS Combined Cycle"/>
  </r>
  <r>
    <s v="BH Power Inc."/>
    <x v="32"/>
    <s v="BHP Electric Transmission Lines-WY"/>
    <n v="104200.59"/>
    <n v="32718.3965266665"/>
    <x v="9"/>
    <s v="BHP Elec T Line-WY 1.08-YELLOW CREEK-OSAGE - 230KV"/>
  </r>
  <r>
    <s v="BH Power Inc."/>
    <x v="61"/>
    <s v="BHP Elec Gen-Ben French CT"/>
    <n v="712777.49"/>
    <n v="33050.390552562996"/>
    <x v="9"/>
    <s v="BHP Elec Gen-Other-Ben French CT Common"/>
  </r>
  <r>
    <s v="BH Power Inc."/>
    <x v="55"/>
    <s v="BHP Electric 69KV Distrib Lines-SD"/>
    <n v="74440.850000000006"/>
    <n v="33253.758567476798"/>
    <x v="9"/>
    <s v="BHP Elec 69KV D Line-SD 3.39-TAP TO MALL SUB-Pennington SD"/>
  </r>
  <r>
    <s v="BH Power Inc."/>
    <x v="63"/>
    <s v="BHP General Plant - State Wide-WY"/>
    <n v="148886.30000000002"/>
    <n v="33324.766425785005"/>
    <x v="9"/>
    <s v="BHP Gen Plant Other-WY Tax District 0799"/>
  </r>
  <r>
    <s v="BH Power Inc."/>
    <x v="58"/>
    <s v="BHP Elec Gen-Prairie Gen-Cheyenne"/>
    <n v="86486.35"/>
    <n v="33405.5951295591"/>
    <x v="9"/>
    <s v="BHP Elec Gen-Prairie Gen-Cheyenne"/>
  </r>
  <r>
    <s v="BH Power Inc."/>
    <x v="27"/>
    <s v="BHP Elec Gen-Ben French CT"/>
    <n v="33828.67"/>
    <n v="33828.67"/>
    <x v="9"/>
    <s v="BHP Elec Gen-Other-Ben French CT Common"/>
  </r>
  <r>
    <s v="BH Power Inc."/>
    <x v="32"/>
    <s v="BHP Electric Transmission Lines-WY"/>
    <n v="239170.86000000002"/>
    <n v="34839.411682215607"/>
    <x v="9"/>
    <s v="BHP Elec T Line-WY 1.17-WINDSTAR-DAVE JOHNSTON - 230KV"/>
  </r>
  <r>
    <s v="BH Power Inc."/>
    <x v="22"/>
    <s v="BHP Electric 69KV Distrib Lines-SD"/>
    <n v="78957.73"/>
    <n v="35096.061787189297"/>
    <x v="9"/>
    <s v="BHP Elec 69KV D Line-SD 3.39-TAP TO MALL SUB-Pennington SD"/>
  </r>
  <r>
    <s v="BH Power Inc."/>
    <x v="63"/>
    <s v="BHP General Plant - State Wide-SD"/>
    <n v="160765.08000000002"/>
    <n v="35983.557522906005"/>
    <x v="9"/>
    <s v="BHP Gen Plant Other-SD Tax District 0398"/>
  </r>
  <r>
    <s v="BH Power Inc."/>
    <x v="32"/>
    <s v="BHP Electric Transmission Lines-WY"/>
    <n v="256950.79"/>
    <n v="36281.441846282702"/>
    <x v="9"/>
    <s v="BHP Elec T Line-WY 1.13 DONKEY CREEK-WYODAK TIE LINE #2 230KV DC"/>
  </r>
  <r>
    <s v="BH Power Inc."/>
    <x v="61"/>
    <s v="BHP Elec Gen-Ben French Diesel"/>
    <n v="239549.77000000002"/>
    <n v="36367.707205495404"/>
    <x v="9"/>
    <s v="BHP Elec Gen-Other-Ben French Diesel Unit 5"/>
  </r>
  <r>
    <s v="BH Power Inc."/>
    <x v="55"/>
    <s v="BHP Electric 69KV Distrib Lines-SD"/>
    <n v="66200.62"/>
    <n v="36436.934469222702"/>
    <x v="9"/>
    <s v="BHP Elec 69KV D Line-SD 3.17-WEST HILL-HOT SPRINGS-Fall River SD"/>
  </r>
  <r>
    <s v="BH Power Inc."/>
    <x v="32"/>
    <s v="BHP Electric Transmission Lines-SD"/>
    <n v="117645.31"/>
    <n v="36939.9626439985"/>
    <x v="9"/>
    <s v="BHP Elec T Line-SD 1.08-YELLOW CREEK-OSAGE - 230KV"/>
  </r>
  <r>
    <s v="BH Power Inc."/>
    <x v="52"/>
    <s v="BHP Elec Gen-WYGen 3"/>
    <n v="213210.93"/>
    <n v="37416.072685632898"/>
    <x v="9"/>
    <s v="BHP Elec Gen-Steam-WYGEN 3 Unit 1"/>
  </r>
  <r>
    <s v="BH Power Inc."/>
    <x v="29"/>
    <s v="BHP Elec Gen-Prairie Gen-Cheyenne"/>
    <n v="93598.67"/>
    <n v="37518.195072340503"/>
    <x v="9"/>
    <s v="BHP Elec Gen-Other-CPGS Common"/>
  </r>
  <r>
    <s v="BH Power Inc."/>
    <x v="47"/>
    <s v="BHP Electric Substations-SD"/>
    <n v="41081.950000000004"/>
    <n v="37657.047438777401"/>
    <x v="9"/>
    <s v="BHP Elec Sub - SD 15 - LOOKOUT 230/69KV SUB (T)"/>
  </r>
  <r>
    <s v="BH Power Inc."/>
    <x v="23"/>
    <s v="BHP Electric Distribution - Mass-SD"/>
    <n v="305657.72000000003"/>
    <n v="38466.4286915552"/>
    <x v="9"/>
    <s v="BHP Elec Distribution-SD-Butte County"/>
  </r>
  <r>
    <s v="BH Power Inc."/>
    <x v="23"/>
    <s v="BHP Electric Distribution - Mass-SD"/>
    <n v="485318.91000000003"/>
    <n v="38669.67466307"/>
    <x v="9"/>
    <s v="BHP Elec Distribution-SD-Fall River County"/>
  </r>
  <r>
    <s v="BH Power Inc."/>
    <x v="29"/>
    <s v="BHP General Plant-Land/Buildings-SD"/>
    <n v="74274.400000000009"/>
    <n v="39236.225317882403"/>
    <x v="9"/>
    <s v="BHP Gen Plant Land/Buildings-SD-Sturgis Service/Distribution Center"/>
  </r>
  <r>
    <s v="BH Power Inc."/>
    <x v="10"/>
    <s v="BHP Electric Distribution - Mass-SD"/>
    <n v="393507.23"/>
    <n v="40519.538257362401"/>
    <x v="9"/>
    <s v="BHP Elec Distribution-SD-Custer County"/>
  </r>
  <r>
    <s v="BH Power Inc."/>
    <x v="11"/>
    <s v="BHP Electric Substations-WY"/>
    <n v="112152.57"/>
    <n v="40650.086414785801"/>
    <x v="9"/>
    <s v="BHP Elec Sub - WY 90 - HUGHES 230KV SUB (PRECORP) (T)"/>
  </r>
  <r>
    <s v="BH Power Inc."/>
    <x v="52"/>
    <s v="BHP General Plant-Land/Buildings-WY"/>
    <n v="89198.31"/>
    <n v="40698.527175429605"/>
    <x v="9"/>
    <s v="BHP Gen Plant Land/Buildings-WY-Ns Complex General Plant Assets"/>
  </r>
  <r>
    <s v="BH Power Inc."/>
    <x v="41"/>
    <s v="BHP Elec Gen-Neil Simpson CT"/>
    <n v="77650.67"/>
    <n v="40712.919976063306"/>
    <x v="9"/>
    <s v="BHP Elec Gen-Other-Neil Simpson CT Unit 1"/>
  </r>
  <r>
    <s v="BH Power Inc."/>
    <x v="62"/>
    <s v="BHP Elec Gen-WYGen 3"/>
    <n v="702294.89"/>
    <n v="41885.595612298705"/>
    <x v="9"/>
    <s v="BHP Elec Gen-Steam-WYGEN 3 Unit 1"/>
  </r>
  <r>
    <s v="BH Power Inc."/>
    <x v="30"/>
    <s v="BHP Electric Substations-SD"/>
    <n v="91463.360000000001"/>
    <n v="42703.673649885597"/>
    <x v="9"/>
    <s v="BHP Elec Sub - SD 14 - KIRK SWITCH STATION (D)"/>
  </r>
  <r>
    <s v="BH Power Inc."/>
    <x v="52"/>
    <s v="BHP Elec Gen-Lange CT"/>
    <n v="247404.5"/>
    <n v="43416.652020385001"/>
    <x v="9"/>
    <s v="BHP Elec Gen-Other-Lange CT Unit 1"/>
  </r>
  <r>
    <s v="BH Power Inc."/>
    <x v="21"/>
    <s v="BHP Electric Substations-WY"/>
    <n v="53311.56"/>
    <n v="43637.782146577199"/>
    <x v="9"/>
    <s v="BHP Elec Sub - WY 06 - GILLETTE METERING STATION (D)"/>
  </r>
  <r>
    <s v="BH Power Inc."/>
    <x v="39"/>
    <s v="BHP Elec Gen-Ben French CT"/>
    <n v="158591.06"/>
    <n v="43775.669116131707"/>
    <x v="9"/>
    <s v="BHP Elec Gen-Other-Ben French CT Unit 1"/>
  </r>
  <r>
    <s v="BH Power Inc."/>
    <x v="39"/>
    <s v="BHP Elec Gen-Ben French CT"/>
    <n v="158591.06"/>
    <n v="43775.669116131707"/>
    <x v="9"/>
    <s v="BHP Elec Gen-Other-Ben French CT Unit 2"/>
  </r>
  <r>
    <s v="BH Power Inc."/>
    <x v="22"/>
    <s v="BHP Electric 69KV Distrib Lines-SD"/>
    <n v="311917.56"/>
    <n v="44663.622017653201"/>
    <x v="9"/>
    <s v="BHP Elec 69KV D Line-SD 3.15-CUSTER-WEST HILL-Fall River SD"/>
  </r>
  <r>
    <s v="BH Power Inc."/>
    <x v="33"/>
    <s v="BHP Electric Distribution - Mass-SD"/>
    <n v="80482.650000000009"/>
    <n v="44771.897183605601"/>
    <x v="9"/>
    <s v="BHP Elec Distribution-SD-Custer County"/>
  </r>
  <r>
    <s v="BH Power Inc."/>
    <x v="30"/>
    <s v="BHP Electric Substations-SD"/>
    <n v="299579.41000000003"/>
    <n v="45856.057079409205"/>
    <x v="9"/>
    <s v="BHP Elec Sub - SD 106 - EAST MEADE SUB (D)"/>
  </r>
  <r>
    <s v="BH Power Inc."/>
    <x v="21"/>
    <s v="BHP Electric Substations-WY"/>
    <n v="90816.77"/>
    <n v="46232.359654666296"/>
    <x v="9"/>
    <s v="BHP Elec Sub - WY 23 - NSII PLANT (D)"/>
  </r>
  <r>
    <s v="BH Power Inc."/>
    <x v="52"/>
    <s v="BHP Elec Gen-Ben French CT"/>
    <n v="264260.87"/>
    <n v="46374.751612821099"/>
    <x v="9"/>
    <s v="BHP Elec Gen-Other-Ben French CT Common"/>
  </r>
  <r>
    <s v="BH Power Inc."/>
    <x v="10"/>
    <s v="BHP Electric Distribution - Mass-SD"/>
    <n v="314453.44"/>
    <n v="47199.797594584903"/>
    <x v="9"/>
    <s v="BHP Elec Distribution-SD-Butte County"/>
  </r>
  <r>
    <s v="BH Power Inc."/>
    <x v="44"/>
    <s v="BHP Electric Transmission Lines-WY"/>
    <n v="231592.32000000001"/>
    <n v="47796.439867776004"/>
    <x v="9"/>
    <s v="BHP Elec T Line-WY 1.30 WYGEN 2, WYGEN 3 TO DONKEY CREEK DC"/>
  </r>
  <r>
    <s v="BH Power Inc."/>
    <x v="21"/>
    <s v="BHP Electric Substations-SD"/>
    <n v="143527.73000000001"/>
    <n v="48157.984643302203"/>
    <x v="9"/>
    <s v="BHP Elec Sub - SD 95 - SPEARFISH HYDRO SUB (D)"/>
  </r>
  <r>
    <s v="BH Power Inc."/>
    <x v="28"/>
    <s v="BHP General Plant - Tower Sites-WY"/>
    <n v="133649.38"/>
    <n v="48360.292828714802"/>
    <x v="9"/>
    <s v="BHP Gen Plant Tower Sites-WY-Warren Peak Communication Site"/>
  </r>
  <r>
    <s v="BH Power Inc."/>
    <x v="32"/>
    <s v="BHP Electric Transmission Lines-SD"/>
    <n v="232137.30000000002"/>
    <n v="48843.672693914996"/>
    <x v="9"/>
    <s v="BHP Elec T Line-SD 1.10-DC TIE WEST 230KV LINE - 230KV"/>
  </r>
  <r>
    <s v="BH Power Inc."/>
    <x v="21"/>
    <s v="BHP Electric Substations-SD"/>
    <n v="515645.97000000003"/>
    <n v="49099.809263399999"/>
    <x v="9"/>
    <s v="BHP Elec Sub - SD 112 - EDGEMONT CITY SUB (D)"/>
  </r>
  <r>
    <s v="BH Power Inc."/>
    <x v="63"/>
    <s v="BHP Electric Distribution - Mass-SD"/>
    <n v="303862.8"/>
    <n v="49250.559688596004"/>
    <x v="9"/>
    <s v="BHP Elec Distribution-SD-Pennington County"/>
  </r>
  <r>
    <s v="BH Power Inc."/>
    <x v="30"/>
    <s v="BHP Electric Substations-SD"/>
    <n v="227727.25"/>
    <n v="49281.700395302505"/>
    <x v="9"/>
    <s v="BHP Elec Sub - SD 98 - MINNEKAHTA 69KV SUB (D)"/>
  </r>
  <r>
    <s v="BH Power Inc."/>
    <x v="35"/>
    <s v="BHP General Plant - State Wide-SD"/>
    <n v="315597.19"/>
    <n v="49712.674975959897"/>
    <x v="9"/>
    <s v="BHP Gen Plant Other-SD Tax District 0699"/>
  </r>
  <r>
    <s v="BH Power Inc."/>
    <x v="22"/>
    <s v="BHP Electric 69KV Distrib Lines-SD"/>
    <n v="404357.88"/>
    <n v="49913.9609686728"/>
    <x v="9"/>
    <s v="BHP Elec 69KV D Line-SD 3.07-YELLOW CREEK-SUNDANCE HILL #1-Butte SD"/>
  </r>
  <r>
    <s v="BH Power Inc."/>
    <x v="31"/>
    <s v="BHP Elec Gen-Neil Simpson II"/>
    <n v="125317.6"/>
    <n v="50071.997700856198"/>
    <x v="9"/>
    <s v="BHP Elec Gen-Steam-NEIL SIMPSON 2"/>
  </r>
  <r>
    <s v="BH Power Inc."/>
    <x v="39"/>
    <s v="BHP Elec Gen-Ben French CT"/>
    <n v="193531.79"/>
    <n v="50149.847584903902"/>
    <x v="9"/>
    <s v="BHP Elec Gen-Other-Ben French CT Unit 4"/>
  </r>
  <r>
    <s v="BH Power Inc."/>
    <x v="47"/>
    <s v="BHP Electric Substations-SD"/>
    <n v="198882.7"/>
    <n v="50445.729726427999"/>
    <x v="9"/>
    <s v="BHP Elec Sub - SD 97 - MINNEKAHTA 230KV SUB (T)"/>
  </r>
  <r>
    <s v="BH Power Inc."/>
    <x v="31"/>
    <s v="BHP General Plant - State Wide-SD"/>
    <n v="103533.04000000001"/>
    <n v="51123.462380074699"/>
    <x v="9"/>
    <s v="BHP Gen Plant Other-SD Tax District 0299"/>
  </r>
  <r>
    <s v="BH Power Inc."/>
    <x v="33"/>
    <s v="BHP Electric Distribution - Mass-WY"/>
    <n v="125936"/>
    <n v="51420.608579375097"/>
    <x v="9"/>
    <s v="BHP Elec Distribution-WY-Weston County"/>
  </r>
  <r>
    <s v="BH Power Inc."/>
    <x v="55"/>
    <s v="BHP Electric 69KV Distrib Lines-SD"/>
    <n v="187201.14"/>
    <n v="52175.340788512207"/>
    <x v="9"/>
    <s v="BHP Elec 69KV D Line-SD 3.10-STURGIS-LANGE-Pennington SD"/>
  </r>
  <r>
    <s v="BH Power Inc."/>
    <x v="27"/>
    <s v="BHP Elec Gen-Prairie Gen-Cheyenne"/>
    <n v="52345.3"/>
    <n v="52345.3"/>
    <x v="9"/>
    <s v="BHP Elec Gen-Other-CPGS Common"/>
  </r>
  <r>
    <s v="BH Power Inc."/>
    <x v="33"/>
    <s v="BHP Electric Distribution - Mass-SD"/>
    <n v="76665.960000000006"/>
    <n v="53344.968344352303"/>
    <x v="9"/>
    <s v="BHP Elec Distribution-SD-Fall River County"/>
  </r>
  <r>
    <s v="BH Power Inc."/>
    <x v="36"/>
    <s v="BHP General Plant - State Wide-SD"/>
    <n v="116616.13"/>
    <n v="53988.807977488301"/>
    <x v="9"/>
    <s v="BHP Gen Plant Other-SD Tax District 0199"/>
  </r>
  <r>
    <s v="BH Power Inc."/>
    <x v="60"/>
    <s v="BHP Elec Gen-Ben French CT"/>
    <n v="132922.79999999999"/>
    <n v="54227.608006055401"/>
    <x v="9"/>
    <s v="BHP Elec Gen-Other-Ben French CT Unit 1"/>
  </r>
  <r>
    <s v="BH Power Inc."/>
    <x v="61"/>
    <s v="BHP Elec Gen-Ben French Diesel"/>
    <n v="441319.03"/>
    <n v="54228.571844838996"/>
    <x v="9"/>
    <s v="BHP Elec Gen-Other-Ben French Diesel Unit 2"/>
  </r>
  <r>
    <s v="BH Power Inc."/>
    <x v="24"/>
    <s v="BHP Electric Transmission Lines-NE"/>
    <n v="49575.86"/>
    <n v="54453.739915326405"/>
    <x v="9"/>
    <s v="BHP Elec T Line-NE 1.04-WEST HILL-STEGALL - 230KV"/>
  </r>
  <r>
    <s v="BH Power Inc."/>
    <x v="39"/>
    <s v="BHP Elec Gen-Ben French CT"/>
    <n v="198503.36000000002"/>
    <n v="54831.110759372503"/>
    <x v="9"/>
    <s v="BHP Elec Gen-Other-Ben French CT Unit 3"/>
  </r>
  <r>
    <s v="BH Power Inc."/>
    <x v="22"/>
    <s v="BHP Electric 69KV Distrib Lines-SD"/>
    <n v="275504.59000000003"/>
    <n v="56321.768026845399"/>
    <x v="9"/>
    <s v="BHP Elec 69KV D Line-SD 3.10-STURGIS-LANGE-Pennington SD"/>
  </r>
  <r>
    <s v="BH Power Inc."/>
    <x v="28"/>
    <s v="BHP General Plant - Tower Sites-SD"/>
    <n v="143515.1"/>
    <n v="56477.171472536895"/>
    <x v="9"/>
    <s v="BHP Gen Plant Tower Sites-SD-West Hill Communication Site"/>
  </r>
  <r>
    <s v="BH Power Inc."/>
    <x v="40"/>
    <s v="BHP Elec Gen-Corriedale Wind Farm"/>
    <n v="3046437.19"/>
    <n v="56997.712643139697"/>
    <x v="9"/>
    <s v="BHP Elec Gen-Corriedale Wind Farm"/>
  </r>
  <r>
    <s v="BH Power Inc."/>
    <x v="44"/>
    <s v="BHP Electric Transmission Lines-WY"/>
    <n v="90513.5"/>
    <n v="57048.731888471702"/>
    <x v="9"/>
    <s v="BHP Elec T Line-WY 3.33-NSI-WYODAK TIE LINE - 69KV"/>
  </r>
  <r>
    <s v="BH Power Inc."/>
    <x v="69"/>
    <s v="BHP Elec Gen-Corriedale Wind Farm"/>
    <n v="3158114.27"/>
    <n v="59010.817867514197"/>
    <x v="9"/>
    <s v="BHP Elec Gen-Corriedale Wind Farm"/>
  </r>
  <r>
    <s v="BH Power Inc."/>
    <x v="37"/>
    <s v="BHP Electric Distribution - Mass-WY"/>
    <n v="166802.23000000001"/>
    <n v="59039.828787839899"/>
    <x v="9"/>
    <s v="BHP Elec Distribution-WY-Weston County"/>
  </r>
  <r>
    <s v="BH Power Inc."/>
    <x v="51"/>
    <s v="BHP General Plant - State Wide-WY"/>
    <n v="59291.55"/>
    <n v="59291.55"/>
    <x v="9"/>
    <s v="BHP Gen Plant Other-WY Tax District 0801"/>
  </r>
  <r>
    <s v="BH Power Inc."/>
    <x v="55"/>
    <s v="BHP Electric Distribution - Mass-WY"/>
    <n v="75008.44"/>
    <n v="60386.531409837597"/>
    <x v="9"/>
    <s v="BHP Elec Distribution-WY-Crook County"/>
  </r>
  <r>
    <s v="BH Power Inc."/>
    <x v="22"/>
    <s v="BHP Electric 69KV Distrib Lines-SD"/>
    <n v="121101.27"/>
    <n v="60392.940559244103"/>
    <x v="9"/>
    <s v="BHP Elec 69KV D Line-SD 3.35-TAP TO 44TH ST. SUB-Pennington SD"/>
  </r>
  <r>
    <s v="BH Power Inc."/>
    <x v="21"/>
    <s v="BHP Electric Substations-SD"/>
    <n v="2172759.66"/>
    <n v="60850.046306800803"/>
    <x v="9"/>
    <s v="BHP Elec Sub - SD 27 - ANAMOSA SUB (D)"/>
  </r>
  <r>
    <s v="BH Power Inc."/>
    <x v="21"/>
    <s v="BHP Electric Substations-WY"/>
    <n v="85866.26"/>
    <n v="61759.926112246401"/>
    <x v="9"/>
    <s v="BHP Elec Sub - WY 09 - OSAGE 12.47KV SUB (D)"/>
  </r>
  <r>
    <s v="BH Power Inc."/>
    <x v="21"/>
    <s v="BHP Electric Substations-SD"/>
    <n v="91644.72"/>
    <n v="62319.136130997402"/>
    <x v="9"/>
    <s v="BHP Elec Sub - SD 60 - NEWELL SUB (D)"/>
  </r>
  <r>
    <s v="BH Power Inc."/>
    <x v="21"/>
    <s v="BHP Electric Substations-SD"/>
    <n v="80371.8"/>
    <n v="64528.581541065301"/>
    <x v="9"/>
    <s v="BHP Elec Sub - SD 58 - AMERICAN COLLOID SUB (D)"/>
  </r>
  <r>
    <s v="BH Power Inc."/>
    <x v="21"/>
    <s v="BHP Electric Substations-SD"/>
    <n v="90794.13"/>
    <n v="65603.456613286195"/>
    <x v="9"/>
    <s v="BHP Elec Sub - SD 56 - RICHMOND HILL/ST JOE MINE SUB (D)"/>
  </r>
  <r>
    <s v="BH Power Inc."/>
    <x v="22"/>
    <s v="BHP Electric Distribution - Mass-WY"/>
    <n v="371421.07"/>
    <n v="65893.039596757299"/>
    <x v="9"/>
    <s v="BHP Elec Distribution-WY-Campbell County"/>
  </r>
  <r>
    <s v="BH Power Inc."/>
    <x v="31"/>
    <s v="BHP General Plant - State Wide-SD"/>
    <n v="159058.32"/>
    <n v="66591.972909418808"/>
    <x v="9"/>
    <s v="BHP Gen Plant Other-SD Tax District 0298"/>
  </r>
  <r>
    <s v="BH Power Inc."/>
    <x v="13"/>
    <s v="BHP Electric Distribution - Mass-SD"/>
    <n v="944809.29"/>
    <n v="66997.478876161404"/>
    <x v="9"/>
    <s v="BHP Elec Distribution-SD-Pennington County"/>
  </r>
  <r>
    <s v="BH Power Inc."/>
    <x v="31"/>
    <s v="BHP Elec Gen-Wyodak Plant"/>
    <n v="209246.42"/>
    <n v="67674.431116673906"/>
    <x v="9"/>
    <s v="BHP Elec Gen-Steam-WYODAK 1 Joint Plant Unit 1"/>
  </r>
  <r>
    <s v="BH Power Inc."/>
    <x v="47"/>
    <s v="BHP Electric Substations-SD"/>
    <n v="226289.76"/>
    <n v="68859.625739309689"/>
    <x v="9"/>
    <s v="BHP Elec Sub - SD 01 - RC 230/69KV LANGE SUB (T)"/>
  </r>
  <r>
    <s v="BH Power Inc."/>
    <x v="44"/>
    <s v="BHP Electric Transmission Lines-SD"/>
    <n v="155813.29"/>
    <n v="69316.260998410493"/>
    <x v="9"/>
    <s v="BHP Elec T Line-SD 1.08-YELLOW CREEK-OSAGE - 230KV"/>
  </r>
  <r>
    <s v="BH Power Inc."/>
    <x v="52"/>
    <s v="BHP General Plant - State Wide-SD"/>
    <n v="139963.45000000001"/>
    <n v="69761.094406613702"/>
    <x v="9"/>
    <s v="BHP Gen Plant Other-SD Tax District 0199"/>
  </r>
  <r>
    <s v="BH Power Inc."/>
    <x v="55"/>
    <s v="BHP Electric 69KV Distrib Lines-SD"/>
    <n v="274241.03999999998"/>
    <n v="69853.388475996311"/>
    <x v="9"/>
    <s v="BHP Elec 69KV D Line-SD 3.46-MINNEKAHTA-EDGEMONT-Fall River SD"/>
  </r>
  <r>
    <s v="BH Power Inc."/>
    <x v="56"/>
    <s v="BHP Elec Gen-Neil Simpson II"/>
    <n v="864614.3"/>
    <n v="70267.082254515102"/>
    <x v="9"/>
    <s v="BHP Elec Gen-Steam-NEIL SIMPSON 2"/>
  </r>
  <r>
    <s v="BH Power Inc."/>
    <x v="35"/>
    <s v="BHP General Plant - State Wide-SD"/>
    <n v="284660.61"/>
    <n v="71001.505869252098"/>
    <x v="9"/>
    <s v="BHP Gen Plant Other-SD Tax District 0599"/>
  </r>
  <r>
    <s v="BH Power Inc."/>
    <x v="47"/>
    <s v="BHP Electric Substations-SD"/>
    <n v="137259.38"/>
    <n v="71097.478671560995"/>
    <x v="9"/>
    <s v="BHP Elec Sub - SD 21 - WEST HILL 230/69KV SUB (T)"/>
  </r>
  <r>
    <s v="BH Power Inc."/>
    <x v="28"/>
    <s v="BHP General Plant - State Wide-WY"/>
    <n v="161113.22"/>
    <n v="71131.617131708204"/>
    <x v="9"/>
    <s v="BHP Gen Plant Other-WY Tax District 0799"/>
  </r>
  <r>
    <s v="BH Power Inc."/>
    <x v="58"/>
    <s v="BHP General Plant - State Wide-SD"/>
    <n v="140985.58000000002"/>
    <n v="71661.780395704802"/>
    <x v="9"/>
    <s v="BHP Gen Plant Other-SD Tax District 0406"/>
  </r>
  <r>
    <s v="BH Power Inc."/>
    <x v="53"/>
    <s v="BHP General Plant-Land/Buildings-SD"/>
    <n v="168018.57"/>
    <n v="72528.627994100301"/>
    <x v="9"/>
    <s v="BHP Gen Plant Land/Buildings-SD-Custer Warehouse"/>
  </r>
  <r>
    <s v="BH Power Inc."/>
    <x v="21"/>
    <s v="BHP Electric Substations-SD"/>
    <n v="140846.62"/>
    <n v="73368.328316228013"/>
    <x v="9"/>
    <s v="BHP Elec Sub - SD 80 - KIRK #4 RUSHMORE BUYOUT (D)"/>
  </r>
  <r>
    <s v="BH Power Inc."/>
    <x v="44"/>
    <s v="BHP Electric Transmission Lines-WY"/>
    <n v="188179.42"/>
    <n v="74607.424116861395"/>
    <x v="9"/>
    <s v="BHP Elec T Line-WY 1.08-YELLOW CREEK-OSAGE - 230KV"/>
  </r>
  <r>
    <s v="BH Power Inc."/>
    <x v="12"/>
    <s v="BHP Electric Distribution - Mass-WY"/>
    <n v="138650.28"/>
    <n v="76346.52705747931"/>
    <x v="9"/>
    <s v="BHP Elec Distribution-WY-Crook County"/>
  </r>
  <r>
    <s v="BH Power Inc."/>
    <x v="22"/>
    <s v="BHP Electric 69KV Distrib Lines-SD"/>
    <n v="75888.89"/>
    <n v="77317.169677460101"/>
    <x v="9"/>
    <s v="BHP Elec 69KV D Line-SD 3.18-SUNDANCE HILL-BELLE CREEK-Butte SD"/>
  </r>
  <r>
    <s v="BH Power Inc."/>
    <x v="10"/>
    <s v="BHP Electric Distribution - Mass-SD"/>
    <n v="643943.85"/>
    <n v="77995.840838576099"/>
    <x v="9"/>
    <s v="BHP Elec Distribution-SD-Meade County"/>
  </r>
  <r>
    <s v="BH Power Inc."/>
    <x v="23"/>
    <s v="BHP Electric Distribution - Mass-SD"/>
    <n v="990324.82000000007"/>
    <n v="78267.399220306703"/>
    <x v="9"/>
    <s v="BHP Elec Distribution-SD-Custer County"/>
  </r>
  <r>
    <s v="BH Power Inc."/>
    <x v="49"/>
    <s v="BHP General Plant - State Wide-SD"/>
    <n v="455944.26"/>
    <n v="79072.300333856998"/>
    <x v="9"/>
    <s v="BHP Gen Plant Other-SD Tax District 0599"/>
  </r>
  <r>
    <s v="BH Power Inc."/>
    <x v="55"/>
    <s v="BHP Electric 69KV Distrib Lines-SD"/>
    <n v="101429.58"/>
    <n v="80672.112811101004"/>
    <x v="9"/>
    <s v="BHP Elec 69KV D Line-SD 3.25-YELLOW CREEK-KIRK (WEST TIE)-Lawrence SD"/>
  </r>
  <r>
    <s v="BH Power Inc."/>
    <x v="53"/>
    <s v="BHP General Plant-Land/Buildings-SD"/>
    <n v="1666356.71"/>
    <n v="81025.611873291098"/>
    <x v="9"/>
    <s v="BHP Gen Plant Land/Buildings-SD-Spearfish Office"/>
  </r>
  <r>
    <s v="BH Power Inc."/>
    <x v="21"/>
    <s v="BHP Electric Substations-SD"/>
    <n v="1660745.4100000001"/>
    <n v="87492.1047173978"/>
    <x v="9"/>
    <s v="BHP Elec Sub - SD 36 - PLEASANT VALLEY SUB (D)"/>
  </r>
  <r>
    <s v="BH Power Inc."/>
    <x v="58"/>
    <s v="BHP Elec Gen-Neil Simpson II"/>
    <n v="508529.32"/>
    <n v="89136.876142754089"/>
    <x v="9"/>
    <s v="BHP Elec Gen-Steam-NEIL SIMPSON 2"/>
  </r>
  <r>
    <s v="BH Power Inc."/>
    <x v="34"/>
    <s v="BHP General Plant - State Wide-SD"/>
    <n v="205226.62"/>
    <n v="90890.141957841901"/>
    <x v="9"/>
    <s v="BHP Gen Plant Other-SD Tax District 0599"/>
  </r>
  <r>
    <s v="BH Power Inc."/>
    <x v="21"/>
    <s v="BHP Electric Substations-SD"/>
    <n v="3283410.26"/>
    <n v="91954.793732328806"/>
    <x v="9"/>
    <s v="BHP Elec Sub - SD 108 - RED ROCK SUB (D)"/>
  </r>
  <r>
    <s v="BH Power Inc."/>
    <x v="22"/>
    <s v="BHP Electric 69KV Distrib Lines-WY"/>
    <n v="506486.55"/>
    <n v="92386.064652412591"/>
    <x v="9"/>
    <s v="BHP Elec 69KV D Line-WY 3.19-OSAGE-NEWCASTLE SOUTH-Weston  WY"/>
  </r>
  <r>
    <s v="BH Power Inc."/>
    <x v="52"/>
    <s v="BHP General Plant-Land/Buildings-SD"/>
    <n v="303978.56"/>
    <n v="92805.158327834506"/>
    <x v="9"/>
    <s v="BHP Gen Plant Land/Buildings-SD-Rapid City Service Center"/>
  </r>
  <r>
    <s v="BH Power Inc."/>
    <x v="22"/>
    <s v="BHP Electric 69KV Distrib Lines-SD"/>
    <n v="250800.57"/>
    <n v="93105.364111548406"/>
    <x v="9"/>
    <s v="BHP Elec 69KV D Line-SD 3.27-YELLOW CREEK-KIRK (EAST TIE)-Lawrence SD"/>
  </r>
  <r>
    <s v="BH Power Inc."/>
    <x v="44"/>
    <s v="BHP Electric Transmission Lines-SD"/>
    <n v="4067695.18"/>
    <n v="93277.579158085806"/>
    <x v="9"/>
    <s v="BHP Elec T Line-SD 1.19-TAP OFF LANGE-WEST HILL TO NEW SUB- 230KV"/>
  </r>
  <r>
    <s v="BH Power Inc."/>
    <x v="21"/>
    <s v="BHP Electric Substations-WY"/>
    <n v="149942.34"/>
    <n v="93468.535087712298"/>
    <x v="9"/>
    <s v="BHP Elec Sub - WY 13 - UPTON CITY SUB (D)"/>
  </r>
  <r>
    <s v="BH Power Inc."/>
    <x v="21"/>
    <s v="BHP Electric Substations-SD"/>
    <n v="174821.73"/>
    <n v="94177.639547905506"/>
    <x v="9"/>
    <s v="BHP Elec Sub - SD 08 - RC COMBUSTION TURBINE (D)"/>
  </r>
  <r>
    <s v="BH Power Inc."/>
    <x v="22"/>
    <s v="BHP Electric 69KV Distrib Lines-SD"/>
    <n v="177772.65"/>
    <n v="95203.848770866796"/>
    <x v="9"/>
    <s v="BHP Elec 69KV D Line-SD 3.29-YELLOW CREEK-PACTOLA TIE (DC)-Lawrence SD"/>
  </r>
  <r>
    <s v="BH Power Inc."/>
    <x v="53"/>
    <s v="BHP General Plant-Land/Buildings-WY"/>
    <n v="154500.43"/>
    <n v="95211.599279432601"/>
    <x v="9"/>
    <s v="BHP Gen Plant Land/Buildings-WY-Newcastle Office"/>
  </r>
  <r>
    <s v="BH Power Inc."/>
    <x v="37"/>
    <s v="BHP Electric Distribution - Mass-SD"/>
    <n v="217548.41"/>
    <n v="97802.352438249611"/>
    <x v="9"/>
    <s v="BHP Elec Distribution-SD-Custer County"/>
  </r>
  <r>
    <s v="BH Power Inc."/>
    <x v="33"/>
    <s v="BHP Electric Distribution - Mass-SD"/>
    <n v="184913.39"/>
    <n v="98107.488877520402"/>
    <x v="9"/>
    <s v="BHP Elec Distribution-SD-Butte County"/>
  </r>
  <r>
    <s v="BH Power Inc."/>
    <x v="56"/>
    <s v="BHP General Plant - State Wide-SD"/>
    <n v="1688203.56"/>
    <n v="98196.327266618508"/>
    <x v="9"/>
    <s v="BHP Gen Plant Other-SD Tax District 0199"/>
  </r>
  <r>
    <s v="BH Power Inc."/>
    <x v="55"/>
    <s v="BHP Electric 69KV Distrib Lines-SD"/>
    <n v="580555.5"/>
    <n v="98663.537836289994"/>
    <x v="9"/>
    <s v="BHP Elec 69KV D Line-SD 3.07-YELLOW CREEK-SUNDANCE HILL #1-Butte SD"/>
  </r>
  <r>
    <s v="BH Power Inc."/>
    <x v="21"/>
    <s v="BHP Electric Substations-SD"/>
    <n v="410921.2"/>
    <n v="99193.601483060105"/>
    <x v="9"/>
    <s v="BHP Elec Sub - SD 55 - WINDY FLATS SUB (D)"/>
  </r>
  <r>
    <s v="BH Power Inc."/>
    <x v="22"/>
    <s v="BHP Electric 69KV Distrib Lines-SD"/>
    <n v="272582.28000000003"/>
    <n v="101084.2027885518"/>
    <x v="9"/>
    <s v="BHP Elec 69KV D Line-SD 3.25-YELLOW CREEK-KIRK (WEST TIE)-Lawrence SD"/>
  </r>
  <r>
    <s v="BH Power Inc."/>
    <x v="55"/>
    <s v="BHP Electric 69KV Distrib Lines-SD"/>
    <n v="288008.08"/>
    <n v="101290.4729720068"/>
    <x v="9"/>
    <s v="BHP Elec 69KV D Line-SD 3.31-PLUMA-WHITEWOOD-Meade SD"/>
  </r>
  <r>
    <s v="BH Power Inc."/>
    <x v="21"/>
    <s v="BHP Electric Substations-MT"/>
    <n v="60236.6"/>
    <n v="102713.7458554716"/>
    <x v="9"/>
    <s v="BHP Elec Sub - MT 01 - BUTTE PUMPING STATION (aka Butte Pipelin Sub) (D)"/>
  </r>
  <r>
    <s v="BH Power Inc."/>
    <x v="21"/>
    <s v="BHP Electric Substations-SD"/>
    <n v="307356.28000000003"/>
    <n v="103788.23513591659"/>
    <x v="9"/>
    <s v="BHP Elec Sub - SD 23 - EDGEMONT 69KV RIVER SUB (D)"/>
  </r>
  <r>
    <s v="BH Power Inc."/>
    <x v="21"/>
    <s v="BHP Electric Substations-SD"/>
    <n v="379183.59"/>
    <n v="104069.8332381276"/>
    <x v="9"/>
    <s v="BHP Elec Sub - SD 100 - Pete Lien Sub (D)"/>
  </r>
  <r>
    <s v="BH Power Inc."/>
    <x v="21"/>
    <s v="BHP Electric Substations-WY"/>
    <n v="167614.82"/>
    <n v="106088.93913402261"/>
    <x v="9"/>
    <s v="BHP Elec Sub - WY 18 - NSSII 69KV LINE METERING (D)"/>
  </r>
  <r>
    <s v="BH Power Inc."/>
    <x v="55"/>
    <s v="BHP Electric Distribution - Mass-WY"/>
    <n v="215971.28"/>
    <n v="106737.8318955221"/>
    <x v="9"/>
    <s v="BHP Elec Distribution-WY-Campbell County"/>
  </r>
  <r>
    <s v="BH Power Inc."/>
    <x v="22"/>
    <s v="BHP Electric 69KV Distrib Lines-SD"/>
    <n v="163446.59"/>
    <n v="107719.9126391118"/>
    <x v="9"/>
    <s v="BHP Elec 69KV D Line-SD 3.08-KIRK-SUNDANCE HILL #2-Butte SD"/>
  </r>
  <r>
    <s v="BH Power Inc."/>
    <x v="28"/>
    <s v="BHP General Plant - Tower Sites-SD"/>
    <n v="281416.39"/>
    <n v="107899.3366964482"/>
    <x v="9"/>
    <s v="BHP Gen Plant Tower Sites-SD-Sanders Ranch Communication Site"/>
  </r>
  <r>
    <s v="BH Power Inc."/>
    <x v="58"/>
    <s v="BHP General Plant - State Wide-SD"/>
    <n v="226014.49"/>
    <n v="108196.38054064951"/>
    <x v="9"/>
    <s v="BHP Gen Plant Other-SD Tax District 0599"/>
  </r>
  <r>
    <s v="BH Power Inc."/>
    <x v="52"/>
    <s v="BHP Elec Gen-Prairie Gen-Cheyenne"/>
    <n v="573378.21"/>
    <n v="108802.4279446087"/>
    <x v="9"/>
    <s v="BHP Elec Gen-Other-CPGS Common"/>
  </r>
  <r>
    <s v="BH Power Inc."/>
    <x v="28"/>
    <s v="BHP General Plant - Tower Sites-SD"/>
    <n v="269504.5"/>
    <n v="108889.6474478548"/>
    <x v="9"/>
    <s v="BHP Gen Plant Tower Sites-SD-Bear Mountain Communication Site"/>
  </r>
  <r>
    <s v="BH Power Inc."/>
    <x v="11"/>
    <s v="BHP Electric Substations-SD"/>
    <n v="3648337.75"/>
    <n v="109292.67024271"/>
    <x v="9"/>
    <s v="BHP Elec Sub - SD 109 - WEST RAPID CITY SUB-230/69KV  (T)"/>
  </r>
  <r>
    <s v="BH Power Inc."/>
    <x v="27"/>
    <s v="BHP General Plant - State Wide-WY"/>
    <n v="109297.40000000001"/>
    <n v="109297.40000000001"/>
    <x v="9"/>
    <s v="BHP Gen Plant Other-WY Tax District 0801"/>
  </r>
  <r>
    <s v="BH Power Inc."/>
    <x v="44"/>
    <s v="BHP Electric Transmission Lines-WY"/>
    <n v="151867.95000000001"/>
    <n v="109351.48013940149"/>
    <x v="9"/>
    <s v="BHP Elec T Line-WY 1.05-WYODAK 230KV DC EXIT - 230KV"/>
  </r>
  <r>
    <s v="BH Power Inc."/>
    <x v="55"/>
    <s v="BHP Electric 69KV Distrib Lines-SD"/>
    <n v="73894.880000000005"/>
    <n v="109621.70464204189"/>
    <x v="9"/>
    <s v="BHP Elec 69KV D Line-SD 3.18-SUNDANCE HILL-BELLE CREEK-Butte SD"/>
  </r>
  <r>
    <s v="BH Power Inc."/>
    <x v="37"/>
    <s v="BHP Electric Distribution - Mass-SD"/>
    <n v="234884.72"/>
    <n v="110179.457091659"/>
    <x v="9"/>
    <s v="BHP Elec Distribution-SD-Fall River County"/>
  </r>
  <r>
    <s v="BH Power Inc."/>
    <x v="22"/>
    <s v="BHP Electric Distribution - Mass-MT"/>
    <n v="181298.06"/>
    <n v="111066.617978368"/>
    <x v="9"/>
    <s v="BHP Elec Distribution-MT-Powder River County"/>
  </r>
  <r>
    <s v="BH Power Inc."/>
    <x v="32"/>
    <s v="BHP Electric Transmission Lines-SD"/>
    <n v="273560.68"/>
    <n v="111560.88509499641"/>
    <x v="9"/>
    <s v="BHP Elec T Line-SD 3.22-LANGE-BEN FRENCH - 69KV"/>
  </r>
  <r>
    <s v="BH Power Inc."/>
    <x v="21"/>
    <s v="BHP Electric Substations-SD"/>
    <n v="181643.16"/>
    <n v="112428.53853418119"/>
    <x v="9"/>
    <s v="BHP Elec Sub - SD 59 - HAY CREEK SUB (D)"/>
  </r>
  <r>
    <s v="BH Power Inc."/>
    <x v="30"/>
    <s v="BHP Electric Substations-WY"/>
    <n v="761542.79"/>
    <n v="112691.86724637639"/>
    <x v="9"/>
    <s v="BHP Elec Sub - WY 02 - NSI 69KV SUB (D)"/>
  </r>
  <r>
    <s v="BH Power Inc."/>
    <x v="55"/>
    <s v="BHP Electric 69KV Distrib Lines-SD"/>
    <n v="582190.01"/>
    <n v="114771.92556078261"/>
    <x v="9"/>
    <s v="BHP Elec 69KV D Line-SD 3.15-CUSTER-WEST HILL-Fall River SD"/>
  </r>
  <r>
    <s v="BH Power Inc."/>
    <x v="34"/>
    <s v="BHP General Plant - State Wide-SD"/>
    <n v="428973.29000000004"/>
    <n v="115004.927927154"/>
    <x v="9"/>
    <s v="BHP Gen Plant Other-SD Tax District 0699"/>
  </r>
  <r>
    <s v="BH Power Inc."/>
    <x v="24"/>
    <s v="BHP Electric Transmission Lines-WY"/>
    <n v="417149.28"/>
    <n v="115991.54849599201"/>
    <x v="9"/>
    <s v="BHP Elec T Line-WY 1.17-WINDSTAR-DAVE JOHNSTON - 230KV"/>
  </r>
  <r>
    <s v="BH Power Inc."/>
    <x v="49"/>
    <s v="BHP General Plant - State Wide-SD"/>
    <n v="555307.44999999995"/>
    <n v="117129.65489308161"/>
    <x v="9"/>
    <s v="BHP Gen Plant Other-SD Tax District 0699"/>
  </r>
  <r>
    <s v="BH Power Inc."/>
    <x v="62"/>
    <s v="BHP Elec Gen-Prairie Gen-Cheyenne"/>
    <n v="674814.14"/>
    <n v="117248.75438075799"/>
    <x v="9"/>
    <s v="BHP Elec Gen-Other-CPGS Combined Cycle"/>
  </r>
  <r>
    <s v="BH Power Inc."/>
    <x v="34"/>
    <s v="BHP General Plant - State Wide-WY"/>
    <n v="204679.2"/>
    <n v="118064.6414904562"/>
    <x v="9"/>
    <s v="BHP Gen Plant Other-WY Tax District 0801"/>
  </r>
  <r>
    <s v="BH Power Inc."/>
    <x v="21"/>
    <s v="BHP Electric Substations-SD"/>
    <n v="4220923.09"/>
    <n v="118210.6655477692"/>
    <x v="9"/>
    <s v="BHP Elec Sub - SD 110 - WEST RAPID CITY SUB- 230/69KV  (D)"/>
  </r>
  <r>
    <s v="BH Power Inc."/>
    <x v="22"/>
    <s v="BHP Electric 69KV Distrib Lines-SD"/>
    <n v="233053.31"/>
    <n v="118428.50383491461"/>
    <x v="9"/>
    <s v="BHP Elec 69KV D Line-SD 3.28-YELLOW CREEK-PLUMA (DC)-Lawrence SD"/>
  </r>
  <r>
    <s v="BH Power Inc."/>
    <x v="37"/>
    <s v="BHP Electric Distribution - Mass-SD"/>
    <n v="260171.02000000002"/>
    <n v="119623.2839494693"/>
    <x v="9"/>
    <s v="BHP Elec Distribution-SD-Butte County"/>
  </r>
  <r>
    <s v="BH Power Inc."/>
    <x v="27"/>
    <s v="BHP Elec Gen-WYGen 3"/>
    <n v="120084.90000000001"/>
    <n v="120084.90000000001"/>
    <x v="9"/>
    <s v="BHP Elec Gen-Steam-WYGEN 3 Unit 1"/>
  </r>
  <r>
    <s v="BH Power Inc."/>
    <x v="53"/>
    <s v="BHP General Plant-Land/Buildings-SD"/>
    <n v="168934.51"/>
    <n v="120125.46682160211"/>
    <x v="9"/>
    <s v="BHP Gen Plant Land/Buildings-SD-Rapid City Transformer Storage Building"/>
  </r>
  <r>
    <s v="BH Power Inc."/>
    <x v="44"/>
    <s v="BHP Electric Transmission Lines-WY"/>
    <n v="251198.11000000002"/>
    <n v="120966.33888028721"/>
    <x v="9"/>
    <s v="BHP Elec T Line-WY 3.34-NSI-NSII 69KV TIE LINE - 69KV"/>
  </r>
  <r>
    <s v="BH Power Inc."/>
    <x v="58"/>
    <s v="BHP General Plant - State Wide-SD"/>
    <n v="324514.78999999998"/>
    <n v="121366.1701315274"/>
    <x v="9"/>
    <s v="BHP Gen Plant Other-SD Tax District 0699"/>
  </r>
  <r>
    <s v="BH Power Inc."/>
    <x v="21"/>
    <s v="BHP Electric Substations-SD"/>
    <n v="535312.51"/>
    <n v="122083.1558945502"/>
    <x v="9"/>
    <s v="BHP Elec Sub - SD 71 - ARGYLE 69/12.47 SUB (D)"/>
  </r>
  <r>
    <s v="BH Power Inc."/>
    <x v="27"/>
    <s v="BHP General Plant - State Wide-SD"/>
    <n v="123386.71"/>
    <n v="123386.71"/>
    <x v="9"/>
    <s v="BHP Gen Plant Other-SD Tax District 0199"/>
  </r>
  <r>
    <s v="BH Power Inc."/>
    <x v="28"/>
    <s v="BHP General Plant - Tower Sites-SD"/>
    <n v="269662.37"/>
    <n v="125910.62092163741"/>
    <x v="9"/>
    <s v="BHP Gen Plant Tower Sites-SD-Cabot Hill Communication Site"/>
  </r>
  <r>
    <s v="BH Power Inc."/>
    <x v="40"/>
    <s v="BHP Elec Gen-Neil Simpson CT"/>
    <n v="352871.24"/>
    <n v="126637.3597097383"/>
    <x v="9"/>
    <s v="BHP Elec Gen-Other-Neil Simpson CT Unit 1"/>
  </r>
  <r>
    <s v="BH Power Inc."/>
    <x v="63"/>
    <s v="BHP General Plant - State Wide-SD"/>
    <n v="1069465.5900000001"/>
    <n v="128583.4948613961"/>
    <x v="9"/>
    <s v="BHP Gen Plant Other-SD Tax District 0599"/>
  </r>
  <r>
    <s v="BH Power Inc."/>
    <x v="21"/>
    <s v="BHP Electric Substations-SD"/>
    <n v="2555651.8200000003"/>
    <n v="128831.89052425561"/>
    <x v="9"/>
    <s v="BHP Elec Sub - SD 111 - BLUCKSBURG 69/25KV SUB (D)"/>
  </r>
  <r>
    <s v="BH Power Inc."/>
    <x v="10"/>
    <s v="BHP Electric Distribution - Mass-SD"/>
    <n v="923915.45000000007"/>
    <n v="129311.0491359493"/>
    <x v="9"/>
    <s v="BHP Elec Distribution-SD-Lawrence County"/>
  </r>
  <r>
    <s v="BH Power Inc."/>
    <x v="53"/>
    <s v="BHP General Plant-Land/Buildings-SD"/>
    <n v="2705364.79"/>
    <n v="131546.76674852392"/>
    <x v="9"/>
    <s v="BHP Gen Plant Land/Buildings-SD-Custer Office"/>
  </r>
  <r>
    <s v="BH Power Inc."/>
    <x v="22"/>
    <s v="BHP Electric 69KV Distrib Lines-WY"/>
    <n v="266025.44"/>
    <n v="134826.53610260549"/>
    <x v="9"/>
    <s v="BHP Elec 69KV D Line-WY 3.18-SUNDANCE HILL-BELLE CREEK-Crook WY"/>
  </r>
  <r>
    <s v="BH Power Inc."/>
    <x v="44"/>
    <s v="BHP Electric Transmission Lines-SD"/>
    <n v="173019.55000000002"/>
    <n v="134974.3203202257"/>
    <x v="9"/>
    <s v="BHP Elec T Line-SD 3.22-LANGE-BEN FRENCH - 69KV"/>
  </r>
  <r>
    <s v="BH Power Inc."/>
    <x v="28"/>
    <s v="BHP General Plant - Tower Sites-SD"/>
    <n v="346495.32"/>
    <n v="135246.88111773069"/>
    <x v="9"/>
    <s v="BHP Gen Plant Tower Sites-SD-Battle Mountain Communication Site"/>
  </r>
  <r>
    <s v="BH Power Inc."/>
    <x v="31"/>
    <s v="BHP General Plant - State Wide-WY"/>
    <n v="286999.90000000002"/>
    <n v="135282.8752187464"/>
    <x v="9"/>
    <s v="BHP Gen Plant Other-WY Tax District 0801"/>
  </r>
  <r>
    <s v="BH Power Inc."/>
    <x v="11"/>
    <s v="BHP Electric Substations-WY"/>
    <n v="2557732.38"/>
    <n v="137918.86386872162"/>
    <x v="9"/>
    <s v="BHP Elec Sub - WY 44 - SAGEBRUSH 230/69KV SUB (T)"/>
  </r>
  <r>
    <s v="BH Power Inc."/>
    <x v="33"/>
    <s v="BHP Electric Distribution - Mass-SD"/>
    <n v="254325.28"/>
    <n v="138248.8782106952"/>
    <x v="9"/>
    <s v="BHP Elec Distribution-SD-Meade County"/>
  </r>
  <r>
    <s v="BH Power Inc."/>
    <x v="23"/>
    <s v="BHP Electric Distribution - Mass-SD"/>
    <n v="2191572.04"/>
    <n v="139302.86640701862"/>
    <x v="9"/>
    <s v="BHP Elec Distribution-SD-Meade County"/>
  </r>
  <r>
    <s v="BH Power Inc."/>
    <x v="28"/>
    <s v="BHP General Plant - Tower Sites-SD"/>
    <n v="368597"/>
    <n v="142241.87648319159"/>
    <x v="9"/>
    <s v="BHP Gen Plant Tower Sites-SD-Vets Peak Communication Site"/>
  </r>
  <r>
    <s v="BH Power Inc."/>
    <x v="29"/>
    <s v="BHP General Plant - State Wide-WY"/>
    <n v="156058.45000000001"/>
    <n v="142367.97187902621"/>
    <x v="9"/>
    <s v="BHP Gen Plant Other-WY Tax District 0801"/>
  </r>
  <r>
    <s v="BH Power Inc."/>
    <x v="63"/>
    <s v="BHP General Plant - State Wide-SD"/>
    <n v="649001.64"/>
    <n v="144656.08189957202"/>
    <x v="9"/>
    <s v="BHP Gen Plant Other-SD Tax District 0406"/>
  </r>
  <r>
    <s v="BH Power Inc."/>
    <x v="29"/>
    <s v="BHP General Plant - State Wide-SD"/>
    <n v="271989.81"/>
    <n v="150486.05335233253"/>
    <x v="9"/>
    <s v="BHP Gen Plant Other-SD Tax District 0199"/>
  </r>
  <r>
    <s v="BH Power Inc."/>
    <x v="11"/>
    <s v="BHP Electric Substations-NE"/>
    <n v="705160.27"/>
    <n v="150523.34575887921"/>
    <x v="9"/>
    <s v="BHP Elec Sub - NE 01 - STEGALL 230KV SUB (T)"/>
  </r>
  <r>
    <s v="BH Power Inc."/>
    <x v="52"/>
    <s v="BHP Elec Gen-Neil Simpson II"/>
    <n v="674484.02"/>
    <n v="150779.45665961821"/>
    <x v="9"/>
    <s v="BHP Elec Gen-Steam-NEIL SIMPSON 2"/>
  </r>
  <r>
    <s v="BH Power Inc."/>
    <x v="44"/>
    <s v="BHP Electric Transmission Lines-WY"/>
    <n v="731431.01"/>
    <n v="150954.04841961802"/>
    <x v="9"/>
    <s v="BHP Elec T Line-WY 1.13 DONKEY CREEK-WYODAK TIE LINE #2 230KV DC"/>
  </r>
  <r>
    <s v="BH Power Inc."/>
    <x v="63"/>
    <s v="BHP General Plant - State Wide-SD"/>
    <n v="1478579.24"/>
    <n v="153284.05232864243"/>
    <x v="9"/>
    <s v="BHP Gen Plant Other-SD Tax District 0699"/>
  </r>
  <r>
    <s v="BH Power Inc."/>
    <x v="53"/>
    <s v="BHP General Plant-Land/Buildings-SD"/>
    <n v="772497.97"/>
    <n v="154422.60685230981"/>
    <x v="9"/>
    <s v="BHP Gen Plant Land/Buildings-SD-Rapid City Reliability Center/SC"/>
  </r>
  <r>
    <s v="BH Power Inc."/>
    <x v="22"/>
    <s v="BHP Electric 69KV Distrib Lines-SD"/>
    <n v="770393.19000000006"/>
    <n v="154979.55661501861"/>
    <x v="9"/>
    <s v="BHP Elec 69KV D Line-SD 3.16-WEST HILL-EDGEMONT-Fall River SD"/>
  </r>
  <r>
    <s v="BH Power Inc."/>
    <x v="55"/>
    <s v="BHP Electric Distribution - Mass-MT"/>
    <n v="219784.1"/>
    <n v="155037.10837817701"/>
    <x v="9"/>
    <s v="BHP Elec Distribution-MT-Powder River County"/>
  </r>
  <r>
    <s v="BH Power Inc."/>
    <x v="26"/>
    <s v="BHP Electric Distribution - Mass-WY"/>
    <n v="311802.46000000002"/>
    <n v="157177.95202425992"/>
    <x v="9"/>
    <s v="BHP Elec Distribution-WY-Weston County"/>
  </r>
  <r>
    <s v="BH Power Inc."/>
    <x v="21"/>
    <s v="BHP Electric Substations-SD"/>
    <n v="230063.89"/>
    <n v="157273.86287522461"/>
    <x v="9"/>
    <s v="BHP Elec Sub - SD 52 - POPE &amp; TALBOTT SAWMILL (D)"/>
  </r>
  <r>
    <s v="BH Power Inc."/>
    <x v="53"/>
    <s v="BHP General Plant-Land/Buildings-SD"/>
    <n v="1302154.3700000001"/>
    <n v="157763.4445252108"/>
    <x v="9"/>
    <s v="BHP Gen Plant Land/Buildings-SD-Hot Springs Office"/>
  </r>
  <r>
    <s v="BH Power Inc."/>
    <x v="32"/>
    <s v="BHP Electric Transmission Lines-SD"/>
    <n v="371280.76"/>
    <n v="159509.5031866933"/>
    <x v="9"/>
    <s v="BHP Elec T Line-SD 1.01-WYODAK-LOOKOUT - 230KV"/>
  </r>
  <r>
    <s v="BH Power Inc."/>
    <x v="24"/>
    <s v="BHP Electric Transmission Lines-SD"/>
    <n v="398100.89"/>
    <n v="159892.7796625676"/>
    <x v="9"/>
    <s v="BHP Elec T Line-SD 1.10-DC TIE WEST 230KV LINE - 230KV"/>
  </r>
  <r>
    <s v="BH Power Inc."/>
    <x v="55"/>
    <s v="BHP Electric 69KV Distrib Lines-SD"/>
    <n v="212398.35"/>
    <n v="163155.7997169075"/>
    <x v="9"/>
    <s v="BHP Elec 69KV D Line-SD 3.27-YELLOW CREEK-KIRK (EAST TIE)-Lawrence SD"/>
  </r>
  <r>
    <s v="BH Power Inc."/>
    <x v="21"/>
    <s v="BHP Electric Substations-WY"/>
    <n v="381714.57"/>
    <n v="163827.0371073742"/>
    <x v="9"/>
    <s v="BHP Elec Sub - WY 10 - NEWCASTLE STEEL SUB (D)"/>
  </r>
  <r>
    <s v="BH Power Inc."/>
    <x v="55"/>
    <s v="BHP Electric 69KV Distrib Lines-SD"/>
    <n v="219331.66"/>
    <n v="164145.52453799098"/>
    <x v="9"/>
    <s v="BHP Elec 69KV D Line-SD 3.29-YELLOW CREEK-PACTOLA TIE (DC)-Lawrence SD"/>
  </r>
  <r>
    <s v="BH Power Inc."/>
    <x v="55"/>
    <s v="BHP Electric 69KV Distrib Lines-WY"/>
    <n v="709384.75"/>
    <n v="166845.3780324558"/>
    <x v="9"/>
    <s v="BHP Elec 69KV D Line-WY 3.19-OSAGE-NEWCASTLE SOUTH-Weston  WY"/>
  </r>
  <r>
    <s v="BH Power Inc."/>
    <x v="32"/>
    <s v="BHP Electric Transmission Lines-SD"/>
    <n v="4088326.79"/>
    <n v="172100.43419104809"/>
    <x v="9"/>
    <s v="BHP Elec T Line-SD 1.04-WEST HILL-STEGALL - 230KV"/>
  </r>
  <r>
    <s v="BH Power Inc."/>
    <x v="22"/>
    <s v="BHP Electric 69KV Distrib Lines-SD"/>
    <n v="670589.37"/>
    <n v="175488.49035626039"/>
    <x v="9"/>
    <s v="BHP Elec 69KV D Line-SD 3.06-PACTOLA-PLUMA-Pennington SD"/>
  </r>
  <r>
    <s v="BH Power Inc."/>
    <x v="53"/>
    <s v="BHP General Plant-Land/Buildings-SD"/>
    <n v="413907.05"/>
    <n v="176017.04337942391"/>
    <x v="9"/>
    <s v="BHP Gen Plant Land/Buildings-SD-Deadwood Office/Service Center"/>
  </r>
  <r>
    <s v="BH Power Inc."/>
    <x v="25"/>
    <s v="BHP General Plant-Land/Buildings-SD"/>
    <n v="3563635.49"/>
    <n v="176056.6361118934"/>
    <x v="9"/>
    <s v="BHP Gen Plant Land/Buildings-SD-RC Campus - Catron Blvd."/>
  </r>
  <r>
    <s v="BH Power Inc."/>
    <x v="28"/>
    <s v="BHP General Plant - Tower Sites-SD"/>
    <n v="658760.29"/>
    <n v="176903.31551294329"/>
    <x v="9"/>
    <s v="BHP Gen Plant Tower Sites-SD-Mount Coolidge Communication Site"/>
  </r>
  <r>
    <s v="BH Power Inc."/>
    <x v="22"/>
    <s v="BHP Electric 69KV Distrib Lines-SD"/>
    <n v="537080.21"/>
    <n v="177122.11704874973"/>
    <x v="9"/>
    <s v="BHP Elec 69KV D Line-SD 3.13-PACTOLA-CUSTER-Custer SD"/>
  </r>
  <r>
    <s v="BH Power Inc."/>
    <x v="40"/>
    <s v="BHP Elec Gen-Lange CT"/>
    <n v="418208.55"/>
    <n v="177913.1389848784"/>
    <x v="9"/>
    <s v="BHP Elec Gen-Other-Lange CT Unit 1"/>
  </r>
  <r>
    <s v="BH Power Inc."/>
    <x v="37"/>
    <s v="BHP Electric Distribution - Mass-SD"/>
    <n v="351700.69"/>
    <n v="178335.52262214458"/>
    <x v="9"/>
    <s v="BHP Elec Distribution-SD-Meade County"/>
  </r>
  <r>
    <s v="BH Power Inc."/>
    <x v="41"/>
    <s v="BHP Elec Gen-Ben French CT"/>
    <n v="154069.41"/>
    <n v="182966.5079624276"/>
    <x v="9"/>
    <s v="BHP Elec Gen-Other-Ben French CT Common"/>
  </r>
  <r>
    <s v="BH Power Inc."/>
    <x v="55"/>
    <s v="BHP Electric 69KV Distrib Lines-SD"/>
    <n v="192814.55000000002"/>
    <n v="183097.74138306879"/>
    <x v="9"/>
    <s v="BHP Elec 69KV D Line-SD 3.08-KIRK-SUNDANCE HILL #2-Butte SD"/>
  </r>
  <r>
    <s v="BH Power Inc."/>
    <x v="21"/>
    <s v="BHP Electric Substations-SD"/>
    <n v="326343.21000000002"/>
    <n v="183678.93679816308"/>
    <x v="9"/>
    <s v="BHP Elec Sub - SD 69 - CUSTER 26/12KV SUB (D)"/>
  </r>
  <r>
    <s v="BH Power Inc."/>
    <x v="55"/>
    <s v="BHP Electric 69KV Distrib Lines-WY"/>
    <n v="205625.67"/>
    <n v="184421.30245532113"/>
    <x v="9"/>
    <s v="BHP Elec 69KV D Line-WY 3.18-SUNDANCE HILL-BELLE CREEK-Crook WY"/>
  </r>
  <r>
    <s v="BH Power Inc."/>
    <x v="21"/>
    <s v="BHP Electric Substations-SD"/>
    <n v="202309.22"/>
    <n v="184850.452932143"/>
    <x v="9"/>
    <s v="BHP Elec Sub - SD 64 - EDGEMONT SUB (D)"/>
  </r>
  <r>
    <s v="BH Power Inc."/>
    <x v="63"/>
    <s v="BHP General Plant - State Wide-SD"/>
    <n v="769510.61"/>
    <n v="185512.16175049511"/>
    <x v="9"/>
    <s v="BHP Gen Plant Other-SD Tax District 0299"/>
  </r>
  <r>
    <s v="BH Power Inc."/>
    <x v="33"/>
    <s v="BHP Electric Distribution - Mass-SD"/>
    <n v="399175.44"/>
    <n v="186142.65029168708"/>
    <x v="9"/>
    <s v="BHP Elec Distribution-SD-Lawrence County"/>
  </r>
  <r>
    <s v="BH Power Inc."/>
    <x v="21"/>
    <s v="BHP Electric Substations-WY"/>
    <n v="270877.96000000002"/>
    <n v="188512.3260566814"/>
    <x v="9"/>
    <s v="BHP Elec Sub - WY 16 - COLONY 69/24.9 SUB (D)"/>
  </r>
  <r>
    <s v="BH Power Inc."/>
    <x v="32"/>
    <s v="BHP Electric Transmission Lines-SD"/>
    <n v="461678.52"/>
    <n v="189137.40943504579"/>
    <x v="9"/>
    <s v="BHP Elec T Line-SD 1.18-WEST HILL-MINNEKAHTA - 230KV"/>
  </r>
  <r>
    <s v="BH Power Inc."/>
    <x v="22"/>
    <s v="BHP Electric 69KV Distrib Lines-WY"/>
    <n v="1626568.29"/>
    <n v="189914.3661622779"/>
    <x v="9"/>
    <s v="BHP Elec 69KV D Line-WY 3.05-OSAGE-NEWCASTLE NORTH_x000a_-Weston  WY"/>
  </r>
  <r>
    <s v="BH Power Inc."/>
    <x v="32"/>
    <s v="BHP Electric Transmission Lines-SD"/>
    <n v="2723470.37"/>
    <n v="193095.8836018905"/>
    <x v="9"/>
    <s v="BHP Elec T Line-SD 1.03-LANGE- SOUTH RAPID CITY - 230KV"/>
  </r>
  <r>
    <s v="BH Power Inc."/>
    <x v="50"/>
    <s v="BHP General Plant - State Wide-SD"/>
    <n v="677523.56"/>
    <n v="195042.57060438211"/>
    <x v="9"/>
    <s v="BHP Gen Plant Other-SD Tax District 0199"/>
  </r>
  <r>
    <s v="BH Power Inc."/>
    <x v="55"/>
    <s v="BHP Electric 69KV Distrib Lines-SD"/>
    <n v="734272.38"/>
    <n v="195702.46172326908"/>
    <x v="9"/>
    <s v="BHP Elec 69KV D Line-SD 3.06-PACTOLA-PLUMA-Pennington SD"/>
  </r>
  <r>
    <s v="BH Power Inc."/>
    <x v="58"/>
    <s v="BHP General Plant - State Wide-WY"/>
    <n v="412694.2"/>
    <n v="203907.2136980069"/>
    <x v="9"/>
    <s v="BHP Gen Plant Other-WY Tax District 0801"/>
  </r>
  <r>
    <s v="BH Power Inc."/>
    <x v="21"/>
    <s v="BHP Electric Substations-SD"/>
    <n v="294038.23"/>
    <n v="206351.95756523102"/>
    <x v="9"/>
    <s v="BHP Elec Sub - SD 43 - WEST BOULEVARD SUB (D)"/>
  </r>
  <r>
    <s v="BH Power Inc."/>
    <x v="21"/>
    <s v="BHP Electric Substations-SD"/>
    <n v="276482.06"/>
    <n v="206929.04571200081"/>
    <x v="9"/>
    <s v="BHP Elec Sub - SD 39 - ROBBINSDALE SUB (D)"/>
  </r>
  <r>
    <s v="BH Power Inc."/>
    <x v="22"/>
    <s v="BHP Electric 69KV Distrib Lines-SD"/>
    <n v="487835.39"/>
    <n v="210728.30116484661"/>
    <x v="9"/>
    <s v="BHP Elec 69KV D Line-SD 3.12-PACTOLA-BEN FRENCH #2-Pennington SD"/>
  </r>
  <r>
    <s v="BH Power Inc."/>
    <x v="37"/>
    <s v="BHP Electric Distribution - Mass-SD"/>
    <n v="485961.16000000003"/>
    <n v="213092.00016712901"/>
    <x v="9"/>
    <s v="BHP Elec Distribution-SD-Lawrence County"/>
  </r>
  <r>
    <s v="BH Power Inc."/>
    <x v="22"/>
    <s v="BHP Electric 69KV Distrib Lines-SD"/>
    <n v="600562.93000000005"/>
    <n v="213270.28483357039"/>
    <x v="9"/>
    <s v="BHP Elec 69KV D Line-SD 3.08-KIRK-SUNDANCE HILL #2-Lawrence SD"/>
  </r>
  <r>
    <s v="BH Power Inc."/>
    <x v="44"/>
    <s v="BHP Electric Transmission Lines-SD"/>
    <n v="393224.24"/>
    <n v="215354.87256434301"/>
    <x v="9"/>
    <s v="BHP Elec T Line-SD 1.18-WEST HILL-MINNEKAHTA - 230KV"/>
  </r>
  <r>
    <s v="BH Power Inc."/>
    <x v="60"/>
    <s v="BHP Elec Gen-Neil Simpson CT"/>
    <n v="1365651.6600000001"/>
    <n v="215661.99616614019"/>
    <x v="9"/>
    <s v="BHP Elec Gen-Other-Neil Simpson CT Unit 1"/>
  </r>
  <r>
    <s v="BH Power Inc."/>
    <x v="21"/>
    <s v="BHP Electric Substations-WY"/>
    <n v="4363069.71"/>
    <n v="219944.87466153179"/>
    <x v="9"/>
    <s v="BHP Elec Sub - WY 45 - SAGEBRUSH 230/69KV SUB (D)"/>
  </r>
  <r>
    <s v="BH Power Inc."/>
    <x v="21"/>
    <s v="BHP Electric Substations-SD"/>
    <n v="1490146.6400000001"/>
    <n v="230813.75832244341"/>
    <x v="9"/>
    <s v="BHP Elec Sub - SD 74 - MOUNTAIN VIEW SUB (D)"/>
  </r>
  <r>
    <s v="BH Power Inc."/>
    <x v="21"/>
    <s v="BHP Electric Substations-SD"/>
    <n v="546339.01"/>
    <n v="241138.2894358082"/>
    <x v="9"/>
    <s v="BHP Elec Sub - SD 57 - HILLS VIEW SPEARFISH SUB (D)"/>
  </r>
  <r>
    <s v="BH Power Inc."/>
    <x v="21"/>
    <s v="BHP Electric Substations-SD"/>
    <n v="1515367.38"/>
    <n v="246147.36684700561"/>
    <x v="9"/>
    <s v="BHP Elec Sub - SD 106 - EAST MEADE SUB (D)"/>
  </r>
  <r>
    <s v="BH Power Inc."/>
    <x v="11"/>
    <s v="BHP Electric Substations-SD"/>
    <n v="1272376.8"/>
    <n v="246948.47942959421"/>
    <x v="9"/>
    <s v="BHP Elec Sub - SD 11 - SYSTEM CONTROL (T)"/>
  </r>
  <r>
    <s v="BH Power Inc."/>
    <x v="13"/>
    <s v="BHP Electric Distribution - Mass-WY"/>
    <n v="511982.76"/>
    <n v="248520.79364267082"/>
    <x v="9"/>
    <s v="BHP Elec Distribution-WY-Meters &amp; Transformers"/>
  </r>
  <r>
    <s v="BH Power Inc."/>
    <x v="14"/>
    <s v="BHP Electric Distribution - Mass-WY"/>
    <n v="611125.97"/>
    <n v="250116.91944822669"/>
    <x v="9"/>
    <s v="BHP Elec Distribution-WY-Weston County"/>
  </r>
  <r>
    <s v="BH Power Inc."/>
    <x v="21"/>
    <s v="BHP Electric Substations-SD"/>
    <n v="1298220.8799999999"/>
    <n v="251150.02240589293"/>
    <x v="9"/>
    <s v="BHP Elec Sub - SD 53 - SPEARFISH CITY STEEL SUB (D)"/>
  </r>
  <r>
    <s v="BH Power Inc."/>
    <x v="22"/>
    <s v="BHP Electric 69KV Distrib Lines-SD"/>
    <n v="343910.76"/>
    <n v="251575.58095781313"/>
    <x v="9"/>
    <s v="BHP Elec 69KV D Line-SD 3.21-CUSTER-MINNEKAHTA-Fall River SD"/>
  </r>
  <r>
    <s v="BH Power Inc."/>
    <x v="35"/>
    <s v="BHP General Plant - State Wide-SD"/>
    <n v="633635.66"/>
    <n v="253294.3546985487"/>
    <x v="9"/>
    <s v="BHP Gen Plant Other-SD Tax District 0199"/>
  </r>
  <r>
    <s v="BH Power Inc."/>
    <x v="60"/>
    <s v="BHP Elec Gen-Prairie Gen-Cheyenne"/>
    <n v="1401626.52"/>
    <n v="253844.95671596332"/>
    <x v="9"/>
    <s v="BHP Elec Gen-Other-CPGS Common"/>
  </r>
  <r>
    <s v="BH Power Inc."/>
    <x v="55"/>
    <s v="BHP Electric 69KV Distrib Lines-SD"/>
    <n v="406991.93"/>
    <n v="256746.19867646421"/>
    <x v="9"/>
    <s v="BHP Elec 69KV D Line-SD 3.28-YELLOW CREEK-PLUMA (DC)-Lawrence SD"/>
  </r>
  <r>
    <s v="BH Power Inc."/>
    <x v="21"/>
    <s v="BHP Electric Substations-WY"/>
    <n v="454944.33"/>
    <n v="256891.47192772879"/>
    <x v="9"/>
    <s v="BHP Elec Sub - WY 15 - NSI 69/4.16KV SUB - EAST (D)"/>
  </r>
  <r>
    <s v="BH Power Inc."/>
    <x v="55"/>
    <s v="BHP Electric 69KV Distrib Lines-SD"/>
    <n v="375365.66000000003"/>
    <n v="257720.4316711"/>
    <x v="9"/>
    <s v="BHP Elec 69KV D Line-SD 3.35-TAP TO 44TH ST. SUB-Pennington SD"/>
  </r>
  <r>
    <s v="BH Power Inc."/>
    <x v="22"/>
    <s v="BHP Electric 69KV Distrib Lines-MT"/>
    <n v="285376.06"/>
    <n v="260183.73836360112"/>
    <x v="9"/>
    <s v="BHP Elec 69KV D Line-MT 3.18-SUNDANCE HILL-BELLE CREEK-Carter MT"/>
  </r>
  <r>
    <s v="BH Power Inc."/>
    <x v="32"/>
    <s v="BHP Electric Transmission Lines-SD"/>
    <n v="6254368.7599999998"/>
    <n v="263194.53239137965"/>
    <x v="9"/>
    <s v="BHP Elec T Line-SD 1.23-SOUTH RAPID CITY TO WEST HILL - 230KV"/>
  </r>
  <r>
    <s v="BH Power Inc."/>
    <x v="26"/>
    <s v="BHP Electric Distribution - Mass-SD"/>
    <n v="482470.56"/>
    <n v="267564.32301643793"/>
    <x v="9"/>
    <s v="BHP Elec Distribution-SD-Fall River County"/>
  </r>
  <r>
    <s v="BH Power Inc."/>
    <x v="55"/>
    <s v="BHP Electric 69KV Distrib Lines-SD"/>
    <n v="959053.56"/>
    <n v="267761.35297999508"/>
    <x v="9"/>
    <s v="BHP Elec 69KV D Line-SD 3.08-KIRK-SUNDANCE HILL #2-Lawrence SD"/>
  </r>
  <r>
    <s v="BH Power Inc."/>
    <x v="21"/>
    <s v="BHP Electric Substations-SD"/>
    <n v="1384139.94"/>
    <n v="268235.804130201"/>
    <x v="9"/>
    <s v="BHP Elec Sub - SD 40 - S FIFTH STREET SUB (D)"/>
  </r>
  <r>
    <s v="BH Power Inc."/>
    <x v="12"/>
    <s v="BHP Electric Distribution - Mass-WY"/>
    <n v="919551.58000000007"/>
    <n v="269199.41934923822"/>
    <x v="9"/>
    <s v="BHP Elec Distribution-WY-Weston County"/>
  </r>
  <r>
    <s v="BH Power Inc."/>
    <x v="1"/>
    <s v="BHP Elec Gen-Neil Simpson II"/>
    <n v="2385800.4500000002"/>
    <n v="270250.27968223282"/>
    <x v="9"/>
    <s v="BHP Elec Gen-Steam-NEIL SIMPSON 2"/>
  </r>
  <r>
    <s v="BH Power Inc."/>
    <x v="21"/>
    <s v="BHP Electric Substations-SD"/>
    <n v="419829.64"/>
    <n v="270442.15622605215"/>
    <x v="9"/>
    <s v="BHP Elec Sub - SD 32 - HILL CITY 69/24.9KV SUB (D)"/>
  </r>
  <r>
    <s v="BH Power Inc."/>
    <x v="44"/>
    <s v="BHP Electric Transmission Lines-SD"/>
    <n v="382590.88"/>
    <n v="275353.89663359174"/>
    <x v="9"/>
    <s v="BHP Elec T Line-SD 1.01-WYODAK-LOOKOUT - 230KV"/>
  </r>
  <r>
    <s v="BH Power Inc."/>
    <x v="21"/>
    <s v="BHP Electric Substations-SD"/>
    <n v="2025707.88"/>
    <n v="278398.69656075182"/>
    <x v="9"/>
    <s v="BHP Elec Sub - SD 107 - SUNDANCE HILL SUB 4160 (D)"/>
  </r>
  <r>
    <s v="BH Power Inc."/>
    <x v="21"/>
    <s v="BHP Electric Substations-WY"/>
    <n v="1452997.08"/>
    <n v="279982.64184185694"/>
    <x v="9"/>
    <s v="BHP Elec Sub - WY 11 - WYOMING REFINING (D)"/>
  </r>
  <r>
    <s v="BH Power Inc."/>
    <x v="21"/>
    <s v="BHP Electric Substations-SD"/>
    <n v="475221.46"/>
    <n v="280774.64691007894"/>
    <x v="9"/>
    <s v="BHP Elec Sub - SD 26 - CROSS ST SUB 69/12.47 (D)"/>
  </r>
  <r>
    <s v="BH Power Inc."/>
    <x v="55"/>
    <s v="BHP Electric 69KV Distrib Lines-SD"/>
    <n v="499199.12"/>
    <n v="281153.01172376121"/>
    <x v="9"/>
    <s v="BHP Elec 69KV D Line-SD 3.12-PACTOLA-BEN FRENCH #2-Pennington SD"/>
  </r>
  <r>
    <s v="BH Power Inc."/>
    <x v="53"/>
    <s v="BHP General Plant-Land/Buildings-SD"/>
    <n v="2556756.17"/>
    <n v="281494.59598913783"/>
    <x v="9"/>
    <s v="BHP Gen Plant Land/Buildings-SD-Rapid City Truck Barn"/>
  </r>
  <r>
    <s v="BH Power Inc."/>
    <x v="32"/>
    <s v="BHP Electric Transmission Lines-WY"/>
    <n v="5118147.18"/>
    <n v="281651.28104509745"/>
    <x v="9"/>
    <s v="BHP Elec T Line-WY 1.16 OSAGE-LANGE 230KV"/>
  </r>
  <r>
    <s v="BH Power Inc."/>
    <x v="21"/>
    <s v="BHP Electric Substations-SD"/>
    <n v="380852.42"/>
    <n v="288146.29106901278"/>
    <x v="9"/>
    <s v="BHP Elec Sub - SD 47 - TROJAN SUB (D)"/>
  </r>
  <r>
    <s v="BH Power Inc."/>
    <x v="3"/>
    <s v="BHP Elec Gen-Neil Simpson II"/>
    <n v="496811.38"/>
    <n v="288690.70803206769"/>
    <x v="9"/>
    <s v="BHP Elec Gen-Steam-NEIL SIMPSON 2/WYGEN 3 Unit 1"/>
  </r>
  <r>
    <s v="BH Power Inc."/>
    <x v="21"/>
    <s v="BHP Electric Substations-SD"/>
    <n v="680886.55"/>
    <n v="288788.91923184413"/>
    <x v="9"/>
    <s v="BHP Elec Sub - SD 77 - 38TH STREET SUB (D)"/>
  </r>
  <r>
    <s v="BH Power Inc."/>
    <x v="55"/>
    <s v="BHP Electric 69KV Distrib Lines-SD"/>
    <n v="633887.03"/>
    <n v="289517.76829669409"/>
    <x v="9"/>
    <s v="BHP Elec 69KV D Line-SD 3.13-PACTOLA-CUSTER-Custer SD"/>
  </r>
  <r>
    <s v="BH Power Inc."/>
    <x v="32"/>
    <s v="BHP Electric Transmission Lines-NE"/>
    <n v="10002360.25"/>
    <n v="291403.66231977253"/>
    <x v="9"/>
    <s v="BHP Elec T Line-NE 1.04-WEST HILL-STEGALL - 230KV"/>
  </r>
  <r>
    <s v="BH Power Inc."/>
    <x v="44"/>
    <s v="BHP Electric Transmission Lines-SD"/>
    <n v="4854077.41"/>
    <n v="294137.81376109208"/>
    <x v="9"/>
    <s v="BHP Elec T Line-SD 1.04-WEST HILL-STEGALL - 230KV"/>
  </r>
  <r>
    <s v="BH Power Inc."/>
    <x v="21"/>
    <s v="BHP Electric Substations-SD"/>
    <n v="979073.06"/>
    <n v="299056.69690999901"/>
    <x v="9"/>
    <s v="BHP Elec Sub - SD 96 - SPEARFISH PARK SUB (D)"/>
  </r>
  <r>
    <s v="BH Power Inc."/>
    <x v="64"/>
    <s v="BHP Elec Gen-Wyodak Plant"/>
    <n v="345155.09"/>
    <n v="303961.65763882862"/>
    <x v="9"/>
    <s v="BHP Elec Gen-Steam-WYODAK 1 Joint Plant Unit 1"/>
  </r>
  <r>
    <s v="BH Power Inc."/>
    <x v="28"/>
    <s v="BHP General Plant - Tower Sites-SD"/>
    <n v="728554.23"/>
    <n v="304355.80767533812"/>
    <x v="9"/>
    <s v="BHP Gen Plant Tower Sites-SD-Terry Peak Communication Site"/>
  </r>
  <r>
    <s v="BH Power Inc."/>
    <x v="55"/>
    <s v="BHP Electric 69KV Distrib Lines-MT"/>
    <n v="233036.93"/>
    <n v="308365.06389181002"/>
    <x v="9"/>
    <s v="BHP Elec 69KV D Line-MT 3.18-SUNDANCE HILL-BELLE CREEK-Carter MT"/>
  </r>
  <r>
    <s v="BH Power Inc."/>
    <x v="22"/>
    <s v="BHP Electric 69KV Distrib Lines-SD"/>
    <n v="841804.44000000006"/>
    <n v="309356.65684696165"/>
    <x v="9"/>
    <s v="BHP Elec 69KV D Line-SD 3.13-PACTOLA-CUSTER-Pennington SD"/>
  </r>
  <r>
    <s v="BH Power Inc."/>
    <x v="10"/>
    <s v="BHP Electric Distribution - Mass-WY"/>
    <n v="608000.45000000007"/>
    <n v="313338.95984052413"/>
    <x v="9"/>
    <s v="BHP Elec Distribution-WY-Meters &amp; Transformers"/>
  </r>
  <r>
    <s v="BH Power Inc."/>
    <x v="21"/>
    <s v="BHP Electric Substations-WY"/>
    <n v="816210.33000000007"/>
    <n v="313385.03724320943"/>
    <x v="9"/>
    <s v="BHP Elec Sub - WY 28 - OSAGE 230KV SUB (D)"/>
  </r>
  <r>
    <s v="BH Power Inc."/>
    <x v="26"/>
    <s v="BHP Electric Distribution - Mass-SD"/>
    <n v="807546.72"/>
    <n v="314276.60592113272"/>
    <x v="9"/>
    <s v="BHP Elec Distribution-SD-Custer County"/>
  </r>
  <r>
    <s v="BH Power Inc."/>
    <x v="22"/>
    <s v="BHP Electric 69KV Distrib Lines-SD"/>
    <n v="1207486.04"/>
    <n v="315345.87867921969"/>
    <x v="9"/>
    <s v="BHP Elec 69KV D Line-SD 3.07-YELLOW CREEK-SUNDANCE HILL #1-Lawrence SD"/>
  </r>
  <r>
    <s v="BH Power Inc."/>
    <x v="21"/>
    <s v="BHP Electric Substations-SD"/>
    <n v="1533036.87"/>
    <n v="317711.95722858241"/>
    <x v="9"/>
    <s v="BHP Elec Sub - SD 103 - CLEVELAND STREET SUB (D)"/>
  </r>
  <r>
    <s v="BH Power Inc."/>
    <x v="21"/>
    <s v="BHP Electric Substations-SD"/>
    <n v="588997.63"/>
    <n v="318575.2639069875"/>
    <x v="9"/>
    <s v="BHP Elec Sub - SD 81 - MERILLAT -EAST SUB (D)"/>
  </r>
  <r>
    <s v="BH Power Inc."/>
    <x v="55"/>
    <s v="BHP Electric 69KV Distrib Lines-SD"/>
    <n v="617713.45000000007"/>
    <n v="323333.51300841052"/>
    <x v="9"/>
    <s v="BHP Elec 69KV D Line-SD 3.42-PIEDMONT SUB 69KV TAP LINE-Meade SD"/>
  </r>
  <r>
    <s v="BH Power Inc."/>
    <x v="22"/>
    <s v="BHP Electric 69KV Distrib Lines-SD"/>
    <n v="1780716.73"/>
    <n v="332196.134158061"/>
    <x v="9"/>
    <s v="BHP Elec 69KV D Line-SD 3.10-STURGIS-LANGE-Meade SD"/>
  </r>
  <r>
    <s v="BH Power Inc."/>
    <x v="21"/>
    <s v="BHP Electric Substations-SD"/>
    <n v="645462.21"/>
    <n v="333968.72316781041"/>
    <x v="9"/>
    <s v="BHP Elec Sub - SD 34 - MERILLAT-WEST SUB (D)"/>
  </r>
  <r>
    <s v="BH Power Inc."/>
    <x v="44"/>
    <s v="BHP Electric Transmission Lines-SD"/>
    <n v="5611911.6299999999"/>
    <n v="334590.08417599835"/>
    <x v="9"/>
    <s v="BHP Elec T Line-SD 1.23-SOUTH RAPID CITY TO WEST HILL - 230KV"/>
  </r>
  <r>
    <s v="BH Power Inc."/>
    <x v="21"/>
    <s v="BHP Electric Substations-SD"/>
    <n v="360133.39"/>
    <n v="335862.9794897926"/>
    <x v="9"/>
    <s v="BHP Elec Sub - SD 45 - MOBILE SUB-CAMPBELL ST (D)"/>
  </r>
  <r>
    <s v="BH Power Inc."/>
    <x v="22"/>
    <s v="BHP Electric 69KV Distrib Lines-SD"/>
    <n v="1092084.52"/>
    <n v="335995.60177588271"/>
    <x v="9"/>
    <s v="BHP Elec 69KV D Line-SD 3.31-PLUMA-WHITEWOOD-Lawrence SD"/>
  </r>
  <r>
    <s v="BH Power Inc."/>
    <x v="12"/>
    <s v="BHP Electric Distribution - Mass-WY"/>
    <n v="1323695.71"/>
    <n v="337091.73025904549"/>
    <x v="9"/>
    <s v="BHP Elec Distribution-WY-Campbell County"/>
  </r>
  <r>
    <s v="BH Power Inc."/>
    <x v="21"/>
    <s v="BHP Electric Substations-WY"/>
    <n v="643636.01"/>
    <n v="339297.06213977857"/>
    <x v="9"/>
    <s v="BHP Elec Sub - WY 20 - NSI 69/4.16KV SUB - WEST (D)"/>
  </r>
  <r>
    <s v="BH Power Inc."/>
    <x v="21"/>
    <s v="BHP Electric Substations-SD"/>
    <n v="759571.39"/>
    <n v="340655.93356438511"/>
    <x v="9"/>
    <s v="BHP Elec Sub - SD 86 - PIEDMONT SUB (D)"/>
  </r>
  <r>
    <s v="BH Power Inc."/>
    <x v="3"/>
    <s v="BHP Elec Gen-Neil Simpson II"/>
    <n v="1322566.17"/>
    <n v="340708.92413841357"/>
    <x v="9"/>
    <s v="BHP Elec Gen-Steam-NEIL SIMPSON 2"/>
  </r>
  <r>
    <s v="BH Power Inc."/>
    <x v="47"/>
    <s v="BHP Electric Substations-WY"/>
    <n v="418317.79000000004"/>
    <n v="342644.39021313901"/>
    <x v="9"/>
    <s v="BHP Elec Sub - WY 03 - WYODAK 230KV SUB (T)"/>
  </r>
  <r>
    <s v="BH Power Inc."/>
    <x v="47"/>
    <s v="BHP Electric Substations-SD"/>
    <n v="930118.29"/>
    <n v="345063.39362465619"/>
    <x v="9"/>
    <s v="BHP Elec Sub - SD 89 - DC TIE (T)"/>
  </r>
  <r>
    <s v="BH Power Inc."/>
    <x v="53"/>
    <s v="BHP General Plant-Land/Buildings-SD"/>
    <n v="2249447.2599999998"/>
    <n v="346674.9058872016"/>
    <x v="9"/>
    <s v="BHP Gen Plant Land/Buildings-SD-Sturgis Office"/>
  </r>
  <r>
    <s v="BH Power Inc."/>
    <x v="55"/>
    <s v="BHP Electric 69KV Distrib Lines-SD"/>
    <n v="1802728.49"/>
    <n v="352015.40526450984"/>
    <x v="9"/>
    <s v="BHP Elec 69KV D Line-SD 3.15-CUSTER-WEST HILL-Custer SD"/>
  </r>
  <r>
    <s v="BH Power Inc."/>
    <x v="22"/>
    <s v="BHP Electric 69KV Distrib Lines-WY"/>
    <n v="504075.5"/>
    <n v="360886.57093481551"/>
    <x v="9"/>
    <s v="BHP Elec 69KV D Line-WY 3.23-OSAGE-UPTON-Weston  WY"/>
  </r>
  <r>
    <s v="BH Power Inc."/>
    <x v="22"/>
    <s v="BHP Electric 69KV Distrib Lines-SD"/>
    <n v="1381146.69"/>
    <n v="366798.83046624321"/>
    <x v="9"/>
    <s v="BHP Elec 69KV D Line-SD 3.06-PACTOLA-PLUMA-Lawrence SD"/>
  </r>
  <r>
    <s v="BH Power Inc."/>
    <x v="21"/>
    <s v="BHP Electric Substations-SD"/>
    <n v="907636.94000000006"/>
    <n v="369998.99762295716"/>
    <x v="9"/>
    <s v="BHP Elec Sub - SD 75 - 44TH STREET SUB (D)"/>
  </r>
  <r>
    <s v="BH Power Inc."/>
    <x v="22"/>
    <s v="BHP Electric 69KV Distrib Lines-SD"/>
    <n v="2071798.39"/>
    <n v="373031.46565470053"/>
    <x v="9"/>
    <s v="BHP Elec 69KV D Line-SD 3.15-CUSTER-WEST HILL-Custer SD"/>
  </r>
  <r>
    <s v="BH Power Inc."/>
    <x v="21"/>
    <s v="BHP Electric Substations-SD"/>
    <n v="818488.82000000007"/>
    <n v="373679.53264618281"/>
    <x v="9"/>
    <s v="BHP Elec Sub - SD 65 - HOT SPRINGS CITY SUB (D)"/>
  </r>
  <r>
    <s v="BH Power Inc."/>
    <x v="55"/>
    <s v="BHP Electric 69KV Distrib Lines-WY"/>
    <n v="2201199.06"/>
    <n v="374086.69238602679"/>
    <x v="9"/>
    <s v="BHP Elec 69KV D Line-WY 3.05-OSAGE-NEWCASTLE NORTH_x000a_-Weston  WY"/>
  </r>
  <r>
    <s v="BH Power Inc."/>
    <x v="21"/>
    <s v="BHP Electric Substations-SD"/>
    <n v="677809.99"/>
    <n v="375767.16637476586"/>
    <x v="9"/>
    <s v="BHP Elec Sub - SD 76 - SPRUCE GULCH SUB (D)"/>
  </r>
  <r>
    <s v="BH Power Inc."/>
    <x v="21"/>
    <s v="BHP Electric Substations-WY"/>
    <n v="2212315.35"/>
    <n v="376297.42832344997"/>
    <x v="9"/>
    <s v="BHP Elec Sub - WY 02 - NSI 69KV SUB (D)"/>
  </r>
  <r>
    <s v="BH Power Inc."/>
    <x v="55"/>
    <s v="BHP Electric 69KV Distrib Lines-SD"/>
    <n v="1128577.49"/>
    <n v="378661.5911653731"/>
    <x v="9"/>
    <s v="BHP Elec 69KV D Line-SD 3.06-PACTOLA-PLUMA-Lawrence SD"/>
  </r>
  <r>
    <s v="BH Power Inc."/>
    <x v="22"/>
    <s v="BHP Electric 69KV Distrib Lines-SD"/>
    <n v="524697.41"/>
    <n v="380730.60283674835"/>
    <x v="9"/>
    <s v="BHP Elec 69KV D Line-SD 3.21-CUSTER-MINNEKAHTA-Custer SD"/>
  </r>
  <r>
    <s v="BH Power Inc."/>
    <x v="26"/>
    <s v="BHP Electric Distribution - Mass-SD"/>
    <n v="943059.06"/>
    <n v="387145.31789218471"/>
    <x v="9"/>
    <s v="BHP Elec Distribution-SD-Butte County"/>
  </r>
  <r>
    <s v="BH Power Inc."/>
    <x v="49"/>
    <s v="BHP General Plant - State Wide-SD"/>
    <n v="1508262.12"/>
    <n v="387444.77123923169"/>
    <x v="9"/>
    <s v="BHP Gen Plant Other-SD Tax District 0199"/>
  </r>
  <r>
    <s v="BH Power Inc."/>
    <x v="55"/>
    <s v="BHP Electric 69KV Distrib Lines-SD"/>
    <n v="1518696.94"/>
    <n v="389302.88913470501"/>
    <x v="9"/>
    <s v="BHP Elec 69KV D Line-SD 3.16-WEST HILL-EDGEMONT-Fall River SD"/>
  </r>
  <r>
    <s v="BH Power Inc."/>
    <x v="21"/>
    <s v="BHP Electric Substations-SD"/>
    <n v="762562.69000000006"/>
    <n v="409253.96708172793"/>
    <x v="9"/>
    <s v="BHP Elec Sub - SD 87 - SUNDANCE HILL SUB (D)"/>
  </r>
  <r>
    <s v="BH Power Inc."/>
    <x v="11"/>
    <s v="BHP Electric Substations-SD"/>
    <n v="1687934.8900000001"/>
    <n v="410257.04521176103"/>
    <x v="9"/>
    <s v="BHP Elec Sub - SD 97 - MINNEKAHTA 230KV SUB (T)"/>
  </r>
  <r>
    <s v="BH Power Inc."/>
    <x v="44"/>
    <s v="BHP Electric Transmission Lines-WY"/>
    <n v="5267674.78"/>
    <n v="410701.95502787881"/>
    <x v="9"/>
    <s v="BHP Elec T Line-WY 1.16 OSAGE-LANGE 230KV"/>
  </r>
  <r>
    <s v="BH Power Inc."/>
    <x v="21"/>
    <s v="BHP Electric Substations-SD"/>
    <n v="2184922.46"/>
    <n v="411459.72384214553"/>
    <x v="9"/>
    <s v="BHP Elec Sub - SD 46 - EAST NORTH STREET SUB (D)"/>
  </r>
  <r>
    <s v="BH Power Inc."/>
    <x v="23"/>
    <s v="BHP Electric Distribution - Mass-SD"/>
    <n v="5115054.87"/>
    <n v="417368.32659780228"/>
    <x v="9"/>
    <s v="BHP Elec Distribution-SD-Lawrence County"/>
  </r>
  <r>
    <s v="BH Power Inc."/>
    <x v="11"/>
    <s v="BHP Electric Substations-WY"/>
    <n v="1589001.15"/>
    <n v="428413.14245334"/>
    <x v="9"/>
    <s v="BHP Elec Sub - WY 40 - DAVE JOHNSTON 230KV SUB (PACIFICORP) (T)"/>
  </r>
  <r>
    <s v="BH Power Inc."/>
    <x v="46"/>
    <s v="BHP General Plant-Land/Buildings-SD"/>
    <n v="1039405.23"/>
    <n v="436341.5002205153"/>
    <x v="9"/>
    <s v="BHP Gen Plant Land/Buildings-SD-RC Campus - Catron Blvd."/>
  </r>
  <r>
    <s v="BH Power Inc."/>
    <x v="22"/>
    <s v="BHP Electric 69KV Distrib Lines-SD"/>
    <n v="997750.78"/>
    <n v="439739.56615304231"/>
    <x v="9"/>
    <s v="BHP Elec 69KV D Line-SD 3.36-RC SOUTHWEST LOOP-Pennington SD"/>
  </r>
  <r>
    <s v="BH Power Inc."/>
    <x v="22"/>
    <s v="BHP Electric 69KV Distrib Lines-SD"/>
    <n v="938041.53"/>
    <n v="440748.63034994871"/>
    <x v="9"/>
    <s v="BHP Elec 69KV D Line-SD 3.30-CAMPBELL ST.-LANGE (DC)-Pennington SD"/>
  </r>
  <r>
    <s v="BH Power Inc."/>
    <x v="55"/>
    <s v="BHP Electric 69KV Distrib Lines-WY"/>
    <n v="443467.07"/>
    <n v="441261.29773204023"/>
    <x v="9"/>
    <s v="BHP Elec 69KV D Line-WY 3.23-OSAGE-UPTON-Weston  WY"/>
  </r>
  <r>
    <s v="BH Power Inc."/>
    <x v="22"/>
    <s v="BHP Electric Distribution - Mass-WY"/>
    <n v="1464347.98"/>
    <n v="444248.05876257119"/>
    <x v="9"/>
    <s v="BHP Elec Distribution-WY-Weston County"/>
  </r>
  <r>
    <s v="BH Power Inc."/>
    <x v="26"/>
    <s v="BHP Electric Distribution - Mass-SD"/>
    <n v="1194796.8799999999"/>
    <n v="444922.27647545253"/>
    <x v="9"/>
    <s v="BHP Elec Distribution-SD-Meade County"/>
  </r>
  <r>
    <s v="BH Power Inc."/>
    <x v="61"/>
    <s v="BHP Elec Gen-Ben French Diesel"/>
    <n v="613000.25"/>
    <n v="451487.82657306152"/>
    <x v="9"/>
    <s v="BHP Elec Gen-Other-Ben French Diesel Common"/>
  </r>
  <r>
    <s v="BH Power Inc."/>
    <x v="10"/>
    <s v="BHP Electric Distribution - Mass-SD"/>
    <n v="3495328.95"/>
    <n v="455317.81279861712"/>
    <x v="9"/>
    <s v="BHP Elec Distribution-SD-Pennington County"/>
  </r>
  <r>
    <s v="BH Power Inc."/>
    <x v="21"/>
    <s v="BHP Electric Substations-SD"/>
    <n v="928732.05"/>
    <n v="457314.17828249937"/>
    <x v="9"/>
    <s v="BHP Elec Sub - SD 14 - KIRK SWITCH STATION (D)"/>
  </r>
  <r>
    <s v="BH Power Inc."/>
    <x v="62"/>
    <s v="BHP Elec Gen-Neil Simpson II"/>
    <n v="2664552.56"/>
    <n v="457567.34587310895"/>
    <x v="9"/>
    <s v="BHP Elec Gen-Steam-NEIL SIMPSON 2"/>
  </r>
  <r>
    <s v="BH Power Inc."/>
    <x v="21"/>
    <s v="BHP Electric Substations-SD"/>
    <n v="1366248.5"/>
    <n v="458416.54489716771"/>
    <x v="9"/>
    <s v="BHP Elec Sub - SD 24 - CUSTER SUB (D)"/>
  </r>
  <r>
    <s v="BH Power Inc."/>
    <x v="21"/>
    <s v="BHP Electric Substations-SD"/>
    <n v="1248838.48"/>
    <n v="464390.40619752993"/>
    <x v="9"/>
    <s v="BHP Elec Sub - SD 35 - PACTOLA SUB (D)"/>
  </r>
  <r>
    <s v="BH Power Inc."/>
    <x v="21"/>
    <s v="BHP Electric Substations-SD"/>
    <n v="916051.56"/>
    <n v="472646.05884287111"/>
    <x v="9"/>
    <s v="BHP Elec Sub - SD 84 - MALL 69/24.9KV SUB (D)"/>
  </r>
  <r>
    <s v="BH Power Inc."/>
    <x v="55"/>
    <s v="BHP Electric 69KV Distrib Lines-SD"/>
    <n v="930324.36"/>
    <n v="473216.01645135978"/>
    <x v="9"/>
    <s v="BHP Elec 69KV D Line-SD 3.13-PACTOLA-CUSTER-Pennington SD"/>
  </r>
  <r>
    <s v="BH Power Inc."/>
    <x v="14"/>
    <s v="BHP Electric Distribution - Mass-SD"/>
    <n v="988849.65"/>
    <n v="475505.81657345517"/>
    <x v="9"/>
    <s v="BHP Elec Distribution-SD-Fall River County"/>
  </r>
  <r>
    <s v="BH Power Inc."/>
    <x v="21"/>
    <s v="BHP Electric Substations-SD"/>
    <n v="936840.8"/>
    <n v="488499.11325570586"/>
    <x v="9"/>
    <s v="BHP Elec Sub - SD 06 - BEN FRENCH 24.9KV SUB (D)"/>
  </r>
  <r>
    <s v="BH Power Inc."/>
    <x v="32"/>
    <s v="BHP Electric Transmission Lines-SD"/>
    <n v="1237849.55"/>
    <n v="497411.95472983911"/>
    <x v="9"/>
    <s v="BHP Elec T Line-SD 1.06-MINNEKAHTA-OSAGE - 230KV"/>
  </r>
  <r>
    <s v="BH Power Inc."/>
    <x v="21"/>
    <s v="BHP Electric Substations-SD"/>
    <n v="1664451.07"/>
    <n v="508106.49128045968"/>
    <x v="9"/>
    <s v="BHP Elec Sub - SD 28 - CEMETARY SUB (D)"/>
  </r>
  <r>
    <s v="BH Power Inc."/>
    <x v="32"/>
    <s v="BHP Electric Transmission Lines-SD"/>
    <n v="9330729.4900000002"/>
    <n v="513469.39068363572"/>
    <x v="9"/>
    <s v="BHP Elec T Line-SD 1.16 - OSAGE- LANGE 230 KV"/>
  </r>
  <r>
    <s v="BH Power Inc."/>
    <x v="55"/>
    <s v="BHP Electric 69KV Distrib Lines-SD"/>
    <n v="2082563.13"/>
    <n v="514727.4460097499"/>
    <x v="9"/>
    <s v="BHP Elec 69KV D Line-SD 3.10-STURGIS-LANGE-Meade SD"/>
  </r>
  <r>
    <s v="BH Power Inc."/>
    <x v="21"/>
    <s v="BHP Electric Substations-SD"/>
    <n v="1449695.22"/>
    <n v="536983.62330090581"/>
    <x v="9"/>
    <s v="BHP Elec Sub - SD 51 - PLUMA SUB (D)"/>
  </r>
  <r>
    <s v="BH Power Inc."/>
    <x v="44"/>
    <s v="BHP Electric Transmission Lines-NE"/>
    <n v="13198697.300000001"/>
    <n v="544794.181285828"/>
    <x v="9"/>
    <s v="BHP Elec T Line-NE 1.04-WEST HILL-STEGALL - 230KV"/>
  </r>
  <r>
    <s v="BH Power Inc."/>
    <x v="27"/>
    <s v="BHP Elec Gen-Neil Simpson II"/>
    <n v="550405.04"/>
    <n v="550405.04"/>
    <x v="9"/>
    <s v="BHP Elec Gen-Steam-NEIL SIMPSON 2"/>
  </r>
  <r>
    <s v="BH Power Inc."/>
    <x v="21"/>
    <s v="BHP Electric Substations-SD"/>
    <n v="2308027.06"/>
    <n v="552108.94096697285"/>
    <x v="9"/>
    <s v="BHP Elec Sub - SD 94 - SOUTH RAPID CITY SUB 12.47KV (D)"/>
  </r>
  <r>
    <s v="BH Power Inc."/>
    <x v="21"/>
    <s v="BHP Electric Substations-SD"/>
    <n v="2338844.7200000002"/>
    <n v="560994.02790521365"/>
    <x v="9"/>
    <s v="BHP Elec Sub - SD 85 - RADIO DRIVE SUB SW RC (D)"/>
  </r>
  <r>
    <s v="BH Power Inc."/>
    <x v="21"/>
    <s v="BHP Electric Substations-SD"/>
    <n v="1740580.97"/>
    <n v="566170.80019293993"/>
    <x v="9"/>
    <s v="BHP Elec Sub - SD 30 - FOURTH ST SUB (D)"/>
  </r>
  <r>
    <s v="BH Power Inc."/>
    <x v="21"/>
    <s v="BHP Electric Substations-SD"/>
    <n v="1265662.71"/>
    <n v="568206.04098853108"/>
    <x v="9"/>
    <s v="BHP Elec Sub - SD 83 - STURGIS 12.47KV SUB (D)"/>
  </r>
  <r>
    <s v="BH Power Inc."/>
    <x v="29"/>
    <s v="BHP General Plant-Land/Buildings-SD"/>
    <n v="1082235.28"/>
    <n v="594682.97838517989"/>
    <x v="9"/>
    <s v="BHP Gen Plant Land/Buildings-SD-Rapid City Service Center"/>
  </r>
  <r>
    <s v="BH Power Inc."/>
    <x v="55"/>
    <s v="BHP Electric 69KV Distrib Lines-SD"/>
    <n v="1707528.99"/>
    <n v="612699.66635560419"/>
    <x v="9"/>
    <s v="BHP Elec 69KV D Line-SD 3.07-YELLOW CREEK-SUNDANCE HILL #1-Lawrence SD"/>
  </r>
  <r>
    <s v="BH Power Inc."/>
    <x v="21"/>
    <s v="BHP Electric Substations-SD"/>
    <n v="1611950"/>
    <n v="624282.74411040184"/>
    <x v="9"/>
    <s v="BHP Elec Sub - SD 78 - CENTURY ROAD SUB (D)"/>
  </r>
  <r>
    <s v="BH Power Inc."/>
    <x v="44"/>
    <s v="BHP Electric Transmission Lines-SD"/>
    <n v="992458.23"/>
    <n v="627288.179638937"/>
    <x v="9"/>
    <s v="BHP Elec T Line-SD 1.06-MINNEKAHTA-OSAGE - 230KV"/>
  </r>
  <r>
    <s v="BH Power Inc."/>
    <x v="37"/>
    <s v="BHP Electric Distribution - Mass-SD"/>
    <n v="1169993.06"/>
    <n v="631142.48071095999"/>
    <x v="9"/>
    <s v="BHP Elec Distribution-SD-Pennington County"/>
  </r>
  <r>
    <s v="BH Power Inc."/>
    <x v="12"/>
    <s v="BHP Electric Distribution - Mass-SD"/>
    <n v="2185112.06"/>
    <n v="636453.37468850554"/>
    <x v="9"/>
    <s v="BHP Elec Distribution-SD-Custer County"/>
  </r>
  <r>
    <s v="BH Power Inc."/>
    <x v="32"/>
    <s v="BHP Electric Transmission Lines-WY"/>
    <n v="1767739.8"/>
    <n v="644294.26578603336"/>
    <x v="9"/>
    <s v="BHP Elec T Line-WY 1.06-MINNEKAHTA-OSAGE - 230KV"/>
  </r>
  <r>
    <s v="BH Power Inc."/>
    <x v="55"/>
    <s v="BHP Electric 69KV Distrib Lines-SD"/>
    <n v="1227662.97"/>
    <n v="650064.81663960114"/>
    <x v="9"/>
    <s v="BHP Elec 69KV D Line-SD 3.36-RC SOUTHWEST LOOP-Pennington SD"/>
  </r>
  <r>
    <s v="BH Power Inc."/>
    <x v="21"/>
    <s v="BHP Electric Substations-WY"/>
    <n v="1210755.1200000001"/>
    <n v="652539.31280871108"/>
    <x v="9"/>
    <s v="BHP Elec Sub - WY 01 - OSAGE 69KV STEEL SUB (D)"/>
  </r>
  <r>
    <s v="BH Power Inc."/>
    <x v="21"/>
    <s v="BHP Electric Substations-SD"/>
    <n v="1689630.1"/>
    <n v="660885.09051283449"/>
    <x v="9"/>
    <s v="BHP Elec Sub - SD 73 - WHITEWOOD 69/24.9KV SUB (D)"/>
  </r>
  <r>
    <s v="BH Power Inc."/>
    <x v="12"/>
    <s v="BHP Electric Distribution - Mass-SD"/>
    <n v="1875247.98"/>
    <n v="667507.16249203484"/>
    <x v="9"/>
    <s v="BHP Elec Distribution-SD-Butte County"/>
  </r>
  <r>
    <s v="BH Power Inc."/>
    <x v="3"/>
    <s v="BHP Elec Gen-Wyodak Plant"/>
    <n v="1290312.51"/>
    <n v="669224.49847473414"/>
    <x v="9"/>
    <s v="BHP Elec Gen-Steam-WYODAK 1 Joint Plant Unit 1"/>
  </r>
  <r>
    <s v="BH Power Inc."/>
    <x v="33"/>
    <s v="BHP Electric Distribution - Mass-SD"/>
    <n v="1132304.24"/>
    <n v="672350.77802790527"/>
    <x v="9"/>
    <s v="BHP Elec Distribution-SD-Pennington County"/>
  </r>
  <r>
    <s v="BH Power Inc."/>
    <x v="31"/>
    <s v="BHP General Plant - State Wide-SD"/>
    <n v="1542625.48"/>
    <n v="676547.88329778658"/>
    <x v="9"/>
    <s v="BHP Gen Plant Other-SD Tax District 0199"/>
  </r>
  <r>
    <s v="BH Power Inc."/>
    <x v="44"/>
    <s v="BHP Electric Transmission Lines-SD"/>
    <n v="5572972.5899999999"/>
    <n v="682413.71509072243"/>
    <x v="9"/>
    <s v="BHP Elec T Line-SD 1.03-LANGE- SOUTH RAPID CITY - 230KV"/>
  </r>
  <r>
    <s v="BH Power Inc."/>
    <x v="60"/>
    <s v="BHP Elec Gen-Lange CT"/>
    <n v="1564134.72"/>
    <n v="692108.31606387277"/>
    <x v="9"/>
    <s v="BHP Elec Gen-Other-Lange CT Unit 1"/>
  </r>
  <r>
    <s v="BH Power Inc."/>
    <x v="40"/>
    <s v="BHP Elec Gen-Prairie Gen-Cheyenne"/>
    <n v="4129351.32"/>
    <n v="692687.013670307"/>
    <x v="9"/>
    <s v="BHP Elec Gen-Other-CPGS Common"/>
  </r>
  <r>
    <s v="BH Power Inc."/>
    <x v="44"/>
    <s v="BHP Electric Transmission Lines-WY"/>
    <n v="1081558.18"/>
    <n v="698268.07000017865"/>
    <x v="9"/>
    <s v="BHP Elec T Line-WY 1.06-MINNEKAHTA-OSAGE - 230KV"/>
  </r>
  <r>
    <s v="BH Power Inc."/>
    <x v="14"/>
    <s v="BHP Electric Distribution - Mass-SD"/>
    <n v="1506268.93"/>
    <n v="698631.46226938756"/>
    <x v="9"/>
    <s v="BHP Elec Distribution-SD-Butte County"/>
  </r>
  <r>
    <s v="BH Power Inc."/>
    <x v="55"/>
    <s v="BHP Electric 69KV Distrib Lines-SD"/>
    <n v="1930766.44"/>
    <n v="712987.05504961079"/>
    <x v="9"/>
    <s v="BHP Elec 69KV D Line-SD 3.31-PLUMA-WHITEWOOD-Lawrence SD"/>
  </r>
  <r>
    <s v="BH Power Inc."/>
    <x v="14"/>
    <s v="BHP Electric Distribution - Mass-SD"/>
    <n v="1795918.1"/>
    <n v="715013.4036668624"/>
    <x v="9"/>
    <s v="BHP Elec Distribution-SD-Custer County"/>
  </r>
  <r>
    <s v="BH Power Inc."/>
    <x v="34"/>
    <s v="BHP General Plant - State Wide-SD"/>
    <n v="1783267.0899999999"/>
    <n v="721480.13786679727"/>
    <x v="9"/>
    <s v="BHP Gen Plant Other-SD Tax District 0199"/>
  </r>
  <r>
    <s v="BH Power Inc."/>
    <x v="32"/>
    <s v="BHP Electric Transmission Lines-WY"/>
    <n v="10720080.73"/>
    <n v="726939.20030311542"/>
    <x v="9"/>
    <s v="BHP Elec T Line-WY 1.15 TECKLA-OSAGE 230KV"/>
  </r>
  <r>
    <s v="BH Power Inc."/>
    <x v="29"/>
    <s v="BHP General Plant-Land/Buildings-SD"/>
    <n v="795757.29"/>
    <n v="744703.82261414512"/>
    <x v="9"/>
    <s v="BHP Gen Plant Land/Buildings-SD-RC General Office"/>
  </r>
  <r>
    <s v="BH Power Inc."/>
    <x v="12"/>
    <s v="BHP Electric Distribution - Mass-SD"/>
    <n v="3038739.44"/>
    <n v="748784.74809195707"/>
    <x v="9"/>
    <s v="BHP Elec Distribution-SD-Fall River County"/>
  </r>
  <r>
    <s v="BH Power Inc."/>
    <x v="58"/>
    <s v="BHP General Plant - State Wide-SD"/>
    <n v="2071602.57"/>
    <n v="759795.83230700286"/>
    <x v="9"/>
    <s v="BHP Gen Plant Other-SD Tax District 0199"/>
  </r>
  <r>
    <s v="BH Power Inc."/>
    <x v="32"/>
    <s v="BHP Electric Transmission Lines-WY"/>
    <n v="4843319.2300000004"/>
    <n v="765425.07142256282"/>
    <x v="9"/>
    <s v="BHP Elec T Line-WY 1.11-DONKEY CREEK TO PUMPKIN BUTTES - 230KV"/>
  </r>
  <r>
    <s v="BH Power Inc."/>
    <x v="55"/>
    <s v="BHP Electric 69KV Distrib Lines-SD"/>
    <n v="846775.57000000007"/>
    <n v="875480.00709822692"/>
    <x v="9"/>
    <s v="BHP Elec 69KV D Line-SD 3.21-CUSTER-MINNEKAHTA-Fall River SD"/>
  </r>
  <r>
    <s v="BH Power Inc."/>
    <x v="55"/>
    <s v="BHP Electric 69KV Distrib Lines-SD"/>
    <n v="1394929.1600000001"/>
    <n v="880535.60150122712"/>
    <x v="9"/>
    <s v="BHP Elec 69KV D Line-SD 3.30-CAMPBELL ST.-LANGE (DC)-Pennington SD"/>
  </r>
  <r>
    <s v="BH Power Inc."/>
    <x v="21"/>
    <s v="BHP Electric Substations-SD"/>
    <n v="2267806.61"/>
    <n v="926190.97210063261"/>
    <x v="9"/>
    <s v="BHP Elec Sub - SD 91 - SOUTH RAPID CITY SUB (D)"/>
  </r>
  <r>
    <s v="BH Power Inc."/>
    <x v="32"/>
    <s v="BHP Electric Transmission Lines-WY"/>
    <n v="6390983.5099999998"/>
    <n v="930958.33480358473"/>
    <x v="9"/>
    <s v="BHP Elec T Line-WY 1.12-PUMPKIN BUTTES TO WINDSTAR - 230KV"/>
  </r>
  <r>
    <s v="BH Power Inc."/>
    <x v="23"/>
    <s v="BHP Electric Distribution - Mass-SD"/>
    <n v="8298197.7800000003"/>
    <n v="970725.00068817241"/>
    <x v="9"/>
    <s v="BHP Elec Distribution-SD-Pennington County"/>
  </r>
  <r>
    <s v="BH Power Inc."/>
    <x v="21"/>
    <s v="BHP Electric Substations-WY"/>
    <n v="3774067.65"/>
    <n v="998326.23714189767"/>
    <x v="9"/>
    <s v="BHP Elec Sub - WY 27 - WYODAK 230KV SUB (D)"/>
  </r>
  <r>
    <s v="BH Power Inc."/>
    <x v="26"/>
    <s v="BHP Electric Distribution - Mass-SD"/>
    <n v="2128123.91"/>
    <n v="1012138.31475857"/>
    <x v="9"/>
    <s v="BHP Elec Distribution-SD-Lawrence County"/>
  </r>
  <r>
    <s v="BH Power Inc."/>
    <x v="32"/>
    <s v="BHP Electric Transmission Lines-SD"/>
    <n v="1794173.07"/>
    <n v="1013542.36340884"/>
    <x v="9"/>
    <s v="BHP Elec T Line-SD 1.02-LOOKOUT-LANGE - 230KV"/>
  </r>
  <r>
    <s v="BH Power Inc."/>
    <x v="22"/>
    <s v="BHP Electric Distribution - Mass-SD"/>
    <n v="3986532.3200000003"/>
    <n v="1024933.62403369"/>
    <x v="9"/>
    <s v="BHP Elec Distribution-SD-Fall River County"/>
  </r>
  <r>
    <s v="BH Power Inc."/>
    <x v="22"/>
    <s v="BHP Electric Distribution - Mass-SD"/>
    <n v="3397931.81"/>
    <n v="1026861.35619657"/>
    <x v="9"/>
    <s v="BHP Elec Distribution-SD-Butte County"/>
  </r>
  <r>
    <s v="BH Power Inc."/>
    <x v="40"/>
    <s v="BHP Elec Gen-Ben French CT"/>
    <n v="1437402.2"/>
    <n v="1053338.44044572"/>
    <x v="9"/>
    <s v="BHP Elec Gen-Other-Ben French CT Common"/>
  </r>
  <r>
    <s v="BH Power Inc."/>
    <x v="32"/>
    <s v="BHP Electric Transmission Lines-WY"/>
    <n v="2737205.16"/>
    <n v="1081973.24974271"/>
    <x v="9"/>
    <s v="BHP Elec T Line-WY 1.07-OSAGE-WYODAK - 230KV"/>
  </r>
  <r>
    <s v="BH Power Inc."/>
    <x v="39"/>
    <s v="BHP Elec Gen-Lange CT"/>
    <n v="2210174.58"/>
    <n v="1118342.48643456"/>
    <x v="9"/>
    <s v="BHP Elec Gen-Other-Lange CT Unit 1"/>
  </r>
  <r>
    <s v="BH Power Inc."/>
    <x v="21"/>
    <s v="BHP Electric Substations-SD"/>
    <n v="1702949.9"/>
    <n v="1121499.9023547701"/>
    <x v="9"/>
    <s v="BHP Elec Sub - SD 68 - WEST HILL SUB (D)"/>
  </r>
  <r>
    <s v="BH Power Inc."/>
    <x v="44"/>
    <s v="BHP Electric Transmission Lines-WY"/>
    <n v="5150711.18"/>
    <n v="1156888.92369787"/>
    <x v="9"/>
    <s v="BHP Elec T Line-WY 1.11-DONKEY CREEK TO PUMPKIN BUTTES - 230KV"/>
  </r>
  <r>
    <s v="BH Power Inc."/>
    <x v="32"/>
    <s v="BHP Electric Transmission Lines-WY"/>
    <n v="2695146.71"/>
    <n v="1162891.8100574"/>
    <x v="9"/>
    <s v="BHP Elec T Line-WY 1.01-WYODAK-LOOKOUT - 230KV"/>
  </r>
  <r>
    <s v="BH Power Inc."/>
    <x v="39"/>
    <s v="BHP Elec Gen-Prairie Gen-Cheyenne"/>
    <n v="5724004.1200000001"/>
    <n v="1163322.7841990499"/>
    <x v="9"/>
    <s v="BHP Elec Gen-Other-CPGS Combined Cycle"/>
  </r>
  <r>
    <s v="BH Power Inc."/>
    <x v="60"/>
    <s v="BHP Elec Gen-Ben French CT"/>
    <n v="1341117.3500000001"/>
    <n v="1174645.9515213501"/>
    <x v="9"/>
    <s v="BHP Elec Gen-Other-Ben French CT Common"/>
  </r>
  <r>
    <s v="BH Power Inc."/>
    <x v="44"/>
    <s v="BHP Electric Transmission Lines-SD"/>
    <n v="15098476.98"/>
    <n v="1177174.8015220901"/>
    <x v="9"/>
    <s v="BHP Elec T Line-SD 1.16 - OSAGE- LANGE 230 KV"/>
  </r>
  <r>
    <s v="BH Power Inc."/>
    <x v="21"/>
    <s v="BHP Electric Substations-SD"/>
    <n v="2417337.12"/>
    <n v="1202163.5216698099"/>
    <x v="9"/>
    <s v="BHP Elec Sub - SD 05 - BEN FRENCH 69KV SUB (D)"/>
  </r>
  <r>
    <s v="BH Power Inc."/>
    <x v="39"/>
    <s v="BHP Elec Gen-Neil Simpson CT"/>
    <n v="2151610.52"/>
    <n v="1211044.66980776"/>
    <x v="9"/>
    <s v="BHP Elec Gen-Other-Neil Simpson CT Unit 1"/>
  </r>
  <r>
    <s v="BH Power Inc."/>
    <x v="21"/>
    <s v="BHP Electric Substations-SD"/>
    <n v="3046541.17"/>
    <n v="1211630.62212782"/>
    <x v="9"/>
    <s v="BHP Elec Sub - SD 44 - WAREHOUSE (D)"/>
  </r>
  <r>
    <s v="BH Power Inc."/>
    <x v="22"/>
    <s v="BHP Electric 69KV Distrib Lines-SD"/>
    <n v="3661699.68"/>
    <n v="1246447.46885215"/>
    <x v="9"/>
    <s v="BHP Elec 69KV D Line-SD 3.11-RAPID CITY LOOP-Pennington SD"/>
  </r>
  <r>
    <s v="BH Power Inc."/>
    <x v="11"/>
    <s v="BHP Electric Substations-SD"/>
    <n v="2352021.13"/>
    <n v="1250462.3807773001"/>
    <x v="9"/>
    <s v="BHP Elec Sub - SD 21 - WEST HILL 230/69KV SUB (T)"/>
  </r>
  <r>
    <s v="BH Power Inc."/>
    <x v="63"/>
    <s v="BHP General Plant - State Wide-SD"/>
    <n v="6025311.6399999997"/>
    <n v="1254139.3158072201"/>
    <x v="9"/>
    <s v="BHP Gen Plant Other-SD Tax District 0199"/>
  </r>
  <r>
    <s v="BH Power Inc."/>
    <x v="11"/>
    <s v="BHP Electric Substations-SD"/>
    <n v="2194772.4900000002"/>
    <n v="1259565.09787679"/>
    <x v="9"/>
    <s v="BHP Elec Sub - SD 16 - YELLOW CREEK SUB (T)"/>
  </r>
  <r>
    <s v="BH Power Inc."/>
    <x v="11"/>
    <s v="BHP Electric Substations-WY"/>
    <n v="4684705.13"/>
    <n v="1263050.84562751"/>
    <x v="9"/>
    <s v="BHP Elec Sub - WY 30 - WINDSTAR 230KV SUB (PACIFICORP) (T)"/>
  </r>
  <r>
    <s v="BH Power Inc."/>
    <x v="11"/>
    <s v="BHP Electric Substations-SD"/>
    <n v="2727426.23"/>
    <n v="1266280.2052893999"/>
    <x v="9"/>
    <s v="BHP Elec Sub - SD 01 - RC 230/69KV LANGE SUB (T)"/>
  </r>
  <r>
    <s v="BH Power Inc."/>
    <x v="44"/>
    <s v="BHP Electric Transmission Lines-WY"/>
    <n v="1999497.77"/>
    <n v="1280979.21625833"/>
    <x v="9"/>
    <s v="BHP Elec T Line-WY 1.07-OSAGE-WYODAK - 230KV"/>
  </r>
  <r>
    <s v="BH Power Inc."/>
    <x v="55"/>
    <s v="BHP Electric Distribution - Mass-WY"/>
    <n v="3335370.44"/>
    <n v="1300361.72586984"/>
    <x v="9"/>
    <s v="BHP Elec Distribution-WY-Weston County"/>
  </r>
  <r>
    <s v="BH Power Inc."/>
    <x v="55"/>
    <s v="BHP Electric 69KV Distrib Lines-SD"/>
    <n v="1250423.06"/>
    <n v="1304252.56428173"/>
    <x v="9"/>
    <s v="BHP Elec 69KV D Line-SD 3.21-CUSTER-MINNEKAHTA-Custer SD"/>
  </r>
  <r>
    <s v="BH Power Inc."/>
    <x v="44"/>
    <s v="BHP Electric Transmission Lines-SD"/>
    <n v="1773356.49"/>
    <n v="1314819.9647596199"/>
    <x v="9"/>
    <s v="BHP Elec T Line-SD 1.02-LOOKOUT-LANGE - 230KV"/>
  </r>
  <r>
    <s v="BH Power Inc."/>
    <x v="21"/>
    <s v="BHP Electric Substations-SD"/>
    <n v="3818490.01"/>
    <n v="1329382.28830245"/>
    <x v="9"/>
    <s v="BHP Elec Sub - SD 98 - MINNEKAHTA 69KV SUB (D)"/>
  </r>
  <r>
    <s v="BH Power Inc."/>
    <x v="44"/>
    <s v="BHP Electric Transmission Lines-WY"/>
    <n v="13872351.58"/>
    <n v="1334288.46818809"/>
    <x v="9"/>
    <s v="BHP Elec T Line-WY 1.15 TECKLA-OSAGE 230KV"/>
  </r>
  <r>
    <s v="BH Power Inc."/>
    <x v="52"/>
    <s v="BHP General Plant-Land/Buildings-SD"/>
    <n v="2399064.98"/>
    <n v="1355976.24634269"/>
    <x v="9"/>
    <s v="BHP Gen Plant Land/Buildings-SD-RC Campus - Catron Blvd."/>
  </r>
  <r>
    <s v="BH Power Inc."/>
    <x v="11"/>
    <s v="BHP Electric Substations-WY"/>
    <n v="2064134.68"/>
    <n v="1385589.5477907201"/>
    <x v="9"/>
    <s v="BHP Elec Sub - WY 03 - WYODAK 230KV SUB (T)"/>
  </r>
  <r>
    <s v="BH Power Inc."/>
    <x v="21"/>
    <s v="BHP Electric Substations-WY"/>
    <n v="2893129.8"/>
    <n v="1400233.28439384"/>
    <x v="9"/>
    <s v="BHP Elec Sub - WY 22 - NSII 69KV SUB (D)"/>
  </r>
  <r>
    <s v="BH Power Inc."/>
    <x v="22"/>
    <s v="BHP Electric Distribution - Mass-SD"/>
    <n v="3949204.05"/>
    <n v="1404011.3751687501"/>
    <x v="9"/>
    <s v="BHP Elec Distribution-SD-Meade County"/>
  </r>
  <r>
    <s v="BH Power Inc."/>
    <x v="44"/>
    <s v="BHP Electric Transmission Lines-WY"/>
    <n v="7111611.2999999998"/>
    <n v="1467707.1409943399"/>
    <x v="9"/>
    <s v="BHP Elec T Line-WY 1.12-PUMPKIN BUTTES TO WINDSTAR - 230KV"/>
  </r>
  <r>
    <s v="BH Power Inc."/>
    <x v="11"/>
    <s v="BHP Electric Substations-WY"/>
    <n v="4204266.88"/>
    <n v="1496290.87021071"/>
    <x v="9"/>
    <s v="BHP Elec Sub - WY 07 - OSAGE 230KV SUB (T)"/>
  </r>
  <r>
    <s v="BH Power Inc."/>
    <x v="11"/>
    <s v="BHP Electric Substations-SD"/>
    <n v="2490299.77"/>
    <n v="1550769.72125382"/>
    <x v="9"/>
    <s v="BHP Elec Sub - SD 15 - LOOKOUT 230/69KV SUB (T)"/>
  </r>
  <r>
    <s v="BH Power Inc."/>
    <x v="22"/>
    <s v="BHP Electric Distribution - Mass-SD"/>
    <n v="5895121.0800000001"/>
    <n v="1561645.64435736"/>
    <x v="9"/>
    <s v="BHP Elec Distribution-SD-Custer County"/>
  </r>
  <r>
    <s v="BH Power Inc."/>
    <x v="11"/>
    <s v="BHP Electric Substations-SD"/>
    <n v="4601607.59"/>
    <n v="1566139.48884176"/>
    <x v="9"/>
    <s v="BHP Elec Sub - SD 88 - SOUTH RAPID CITY SUB (T)"/>
  </r>
  <r>
    <s v="BH Power Inc."/>
    <x v="39"/>
    <s v="BHP Elec Gen-Prairie Gen-Cheyenne"/>
    <n v="7845086.3300000001"/>
    <n v="1587161.3612152201"/>
    <x v="9"/>
    <s v="BHP Elec Gen-Other-CPGS Common"/>
  </r>
  <r>
    <s v="BH Power Inc."/>
    <x v="21"/>
    <s v="BHP Electric Substations-SD"/>
    <n v="2790760.9699999997"/>
    <n v="1694266.4323962401"/>
    <x v="9"/>
    <s v="BHP Elec Sub - SD 93 - YELLOW CREEK SUB (D)"/>
  </r>
  <r>
    <s v="BH Power Inc."/>
    <x v="44"/>
    <s v="BHP Electric Transmission Lines-WY"/>
    <n v="2275451.56"/>
    <n v="1698855.4191235399"/>
    <x v="9"/>
    <s v="BHP Elec T Line-WY 1.01-WYODAK-LOOKOUT - 230KV"/>
  </r>
  <r>
    <s v="BH Power Inc."/>
    <x v="61"/>
    <s v="BHP Elec Gen-Corriedale Wind Farm"/>
    <n v="42622260.140000001"/>
    <n v="1706502.8057011"/>
    <x v="9"/>
    <s v="BHP Elec Gen-Corriedale Wind Farm"/>
  </r>
  <r>
    <s v="BH Power Inc."/>
    <x v="11"/>
    <s v="BHP Electric Substations-WY"/>
    <n v="6360523.0700000003"/>
    <n v="1781626.5778864301"/>
    <x v="9"/>
    <s v="BHP Elec Sub - WY 29 - DONKEY CREEK 230KV (T)"/>
  </r>
  <r>
    <s v="BH Power Inc."/>
    <x v="55"/>
    <s v="BHP Electric 69KV Distrib Lines-SD"/>
    <n v="4914491.4000000004"/>
    <n v="1855698.3776845401"/>
    <x v="9"/>
    <s v="BHP Elec 69KV D Line-SD 3.11-RAPID CITY LOOP-Pennington SD"/>
  </r>
  <r>
    <s v="BH Power Inc."/>
    <x v="14"/>
    <s v="BHP Electric Distribution - Mass-SD"/>
    <n v="3860862.46"/>
    <n v="1892110.6490046401"/>
    <x v="9"/>
    <s v="BHP Elec Distribution-SD-Meade County"/>
  </r>
  <r>
    <s v="BH Power Inc."/>
    <x v="65"/>
    <s v="BHP Elec Gen-Neil Simpson II"/>
    <n v="17506140.43"/>
    <n v="1903895.5796387501"/>
    <x v="9"/>
    <s v="BHP Elec Gen-Steam-NEIL SIMPSON 2"/>
  </r>
  <r>
    <s v="BH Power Inc."/>
    <x v="21"/>
    <s v="BHP Electric Substations-SD"/>
    <n v="2979484.56"/>
    <n v="2048714.4586399"/>
    <x v="9"/>
    <s v="BHP Elec Sub - SD 42 - USBR E RCTIE/CAMPBELL ST SUB (D)"/>
  </r>
  <r>
    <s v="BH Power Inc."/>
    <x v="26"/>
    <s v="BHP Electric Distribution - Mass-SD"/>
    <n v="5066074.67"/>
    <n v="2063833.96130791"/>
    <x v="9"/>
    <s v="BHP Elec Distribution-SD-Pennington County"/>
  </r>
  <r>
    <s v="BH Power Inc."/>
    <x v="61"/>
    <s v="BHP Elec Gen-Prairie Gen-Cheyenne"/>
    <n v="10703544.390000001"/>
    <n v="2227275.6507249596"/>
    <x v="9"/>
    <s v="BHP Elec Gen-Other-CPGS Common"/>
  </r>
  <r>
    <s v="BH Power Inc."/>
    <x v="21"/>
    <s v="BHP Electric Substations-SD"/>
    <n v="5465050.7599999998"/>
    <n v="2268332.0240505897"/>
    <x v="9"/>
    <s v="BHP Elec Sub - SD 92 - LOOKOUT 230/69KV SUB (D)"/>
  </r>
  <r>
    <s v="BH Power Inc."/>
    <x v="53"/>
    <s v="BHP General Plant-Land/Buildings-SD"/>
    <n v="9177999.7400000002"/>
    <n v="2348631.5851902599"/>
    <x v="9"/>
    <s v="BHP Gen Plant Land/Buildings-SD-Rapid City Service Center"/>
  </r>
  <r>
    <s v="BH Power Inc."/>
    <x v="65"/>
    <s v="BHP Elec Gen-WYGen 3"/>
    <n v="9924076.4100000001"/>
    <n v="2356957.9021655298"/>
    <x v="9"/>
    <s v="BHP Elec Gen-Steam-WYGEN 3 Unit 1"/>
  </r>
  <r>
    <s v="BH Power Inc."/>
    <x v="14"/>
    <s v="BHP Electric Distribution - Mass-SD"/>
    <n v="6245614.79"/>
    <n v="2394991.6723781996"/>
    <x v="9"/>
    <s v="BHP Elec Distribution-SD-Lawrence County"/>
  </r>
  <r>
    <s v="BH Power Inc."/>
    <x v="1"/>
    <s v="BHP Elec Gen-Neil Simpson II"/>
    <n v="4418249.67"/>
    <n v="2602185.1003932599"/>
    <x v="9"/>
    <s v="BHP Elec Gen-Steam-NEIL SIMPSON 2/WYGEN 3 Unit 1"/>
  </r>
  <r>
    <s v="BH Power Inc."/>
    <x v="55"/>
    <s v="BHP Electric Distribution - Mass-SD"/>
    <n v="8718238.2699999996"/>
    <n v="2949226.1770956796"/>
    <x v="9"/>
    <s v="BHP Elec Distribution-SD-Butte County"/>
  </r>
  <r>
    <s v="BH Power Inc."/>
    <x v="22"/>
    <s v="BHP Electric Distribution - Mass-SD"/>
    <n v="8231479.9299999997"/>
    <n v="3253737.7706063897"/>
    <x v="9"/>
    <s v="BHP Elec Distribution-SD-Lawrence County"/>
  </r>
  <r>
    <s v="BH Power Inc."/>
    <x v="55"/>
    <s v="BHP Electric Distribution - Mass-SD"/>
    <n v="8633589.2799999993"/>
    <n v="3269867.21815028"/>
    <x v="9"/>
    <s v="BHP Elec Distribution-SD-Fall River County"/>
  </r>
  <r>
    <s v="BH Power Inc."/>
    <x v="6"/>
    <s v="BHP Elec Gen-Neil Simpson II"/>
    <n v="28184929.379999999"/>
    <n v="3300263.6704691001"/>
    <x v="9"/>
    <s v="BHP Elec Gen-Steam-NEIL SIMPSON 2"/>
  </r>
  <r>
    <s v="BH Power Inc."/>
    <x v="61"/>
    <s v="BHP Elec Gen-Ben French CT"/>
    <n v="4243171.91"/>
    <n v="3342481.1764239799"/>
    <x v="9"/>
    <s v="BHP Elec Gen-Other-Ben French CT Unit 2"/>
  </r>
  <r>
    <s v="BH Power Inc."/>
    <x v="61"/>
    <s v="BHP Elec Gen-Ben French CT"/>
    <n v="4157771.46"/>
    <n v="3449439.1396914697"/>
    <x v="9"/>
    <s v="BHP Elec Gen-Other-Ben French CT Unit 1"/>
  </r>
  <r>
    <s v="BH Power Inc."/>
    <x v="21"/>
    <s v="BHP Electric Substations-SD"/>
    <n v="8780798.5"/>
    <n v="3520630.01106065"/>
    <x v="9"/>
    <s v="BHP Elec Sub - SD 37 - RC 230/69-24.9 LANGE SUB (D)"/>
  </r>
  <r>
    <s v="BH Power Inc."/>
    <x v="61"/>
    <s v="BHP Elec Gen-Ben French CT"/>
    <n v="4205771.8"/>
    <n v="3563418.2434387696"/>
    <x v="9"/>
    <s v="BHP Elec Gen-Other-Ben French CT Unit 3"/>
  </r>
  <r>
    <s v="BH Power Inc."/>
    <x v="55"/>
    <s v="BHP Electric Distribution - Mass-SD"/>
    <n v="9467975.0299999993"/>
    <n v="3581083.4486345202"/>
    <x v="9"/>
    <s v="BHP Elec Distribution-SD-Custer County"/>
  </r>
  <r>
    <s v="BH Power Inc."/>
    <x v="55"/>
    <s v="BHP Electric Distribution - Mass-SD"/>
    <n v="7294726.4199999999"/>
    <n v="3603208.9289300102"/>
    <x v="9"/>
    <s v="BHP Elec Distribution-SD-Meade County"/>
  </r>
  <r>
    <s v="BH Power Inc."/>
    <x v="12"/>
    <s v="BHP Electric Distribution - Mass-SD"/>
    <n v="8962548.0099999998"/>
    <n v="3672323.9005739102"/>
    <x v="9"/>
    <s v="BHP Elec Distribution-SD-Meade County"/>
  </r>
  <r>
    <s v="BH Power Inc."/>
    <x v="53"/>
    <s v="BHP General Plant-Land/Buildings-SD"/>
    <n v="55932351.369999997"/>
    <n v="3747642.0482798899"/>
    <x v="9"/>
    <s v="BHP Gen Plant Land/Buildings-SD-RC Campus - Catron Blvd."/>
  </r>
  <r>
    <s v="BH Power Inc."/>
    <x v="12"/>
    <s v="BHP Electric Distribution - Mass-SD"/>
    <n v="13150860.4"/>
    <n v="3921896.4193503796"/>
    <x v="9"/>
    <s v="BHP Elec Distribution-SD-Lawrence County"/>
  </r>
  <r>
    <s v="BH Power Inc."/>
    <x v="67"/>
    <s v="BHP Elec Gen-Neil Simpson II"/>
    <n v="24140907.940000001"/>
    <n v="4047905.5906185997"/>
    <x v="9"/>
    <s v="BHP Elec Gen-Steam-NEIL SIMPSON 2"/>
  </r>
  <r>
    <s v="BH Power Inc."/>
    <x v="66"/>
    <s v="BHP General Plant-Land/Buildings-SD"/>
    <n v="7405347.3499999996"/>
    <n v="4256296.23669146"/>
    <x v="9"/>
    <s v="BHP Gen Plant Land/Buildings-SD-RC Campus - Catron Blvd."/>
  </r>
  <r>
    <s v="BH Power Inc."/>
    <x v="61"/>
    <s v="BHP Elec Gen-Ben French CT"/>
    <n v="5291510.5599999996"/>
    <n v="4493237.3001147807"/>
    <x v="9"/>
    <s v="BHP Elec Gen-Other-Ben French CT Unit 4"/>
  </r>
  <r>
    <s v="BH Power Inc."/>
    <x v="22"/>
    <s v="BHP Electric Distribution - Mass-SD"/>
    <n v="17634399.780000001"/>
    <n v="4915703.1179814301"/>
    <x v="9"/>
    <s v="BHP Elec Distribution-SD-Pennington County"/>
  </r>
  <r>
    <s v="BH Power Inc."/>
    <x v="13"/>
    <s v="BHP Electric Distribution - Mass-SD"/>
    <n v="13789123.67"/>
    <n v="5402639.2494386807"/>
    <x v="9"/>
    <s v="BHP Elec Distribution-SD-Meters &amp; Transformers"/>
  </r>
  <r>
    <s v="BH Power Inc."/>
    <x v="14"/>
    <s v="BHP Electric Distribution - Mass-SD"/>
    <n v="13194256.49"/>
    <n v="5779903.8263015701"/>
    <x v="9"/>
    <s v="BHP Elec Distribution-SD-Pennington County"/>
  </r>
  <r>
    <s v="BH Power Inc."/>
    <x v="1"/>
    <s v="BHP Elec Gen-Wyodak Plant"/>
    <n v="7532898.7400000002"/>
    <n v="6716590.6176054403"/>
    <x v="9"/>
    <s v="BHP Elec Gen-Steam-WYODAK 1 Joint Plant Unit 1"/>
  </r>
  <r>
    <s v="BH Power Inc."/>
    <x v="11"/>
    <s v="BHP Electric Substations-SD"/>
    <n v="23713738.870000001"/>
    <n v="6859890.1253540404"/>
    <x v="9"/>
    <s v="BHP Elec Sub - SD 89 - DC TIE (T)"/>
  </r>
  <r>
    <s v="BH Power Inc."/>
    <x v="67"/>
    <s v="BHP Elec Gen-Wyodak Plant"/>
    <n v="15170486.51"/>
    <n v="7538596.2024870804"/>
    <x v="9"/>
    <s v="BHP Elec Gen-Steam-WYODAK 1 Joint Plant Unit 1"/>
  </r>
  <r>
    <s v="BH Power Inc."/>
    <x v="65"/>
    <s v="BHP Elec Gen-Neil Simpson II"/>
    <n v="12983876.640000001"/>
    <n v="7765752.2511791699"/>
    <x v="9"/>
    <s v="BHP Elec Gen-Steam-NEIL SIMPSON 2/WYGEN 3 Unit 1"/>
  </r>
  <r>
    <s v="BH Power Inc."/>
    <x v="55"/>
    <s v="BHP Electric Distribution - Mass-SD"/>
    <n v="17965758.010000002"/>
    <n v="8044078.76068654"/>
    <x v="9"/>
    <s v="BHP Elec Distribution-SD-Lawrence County"/>
  </r>
  <r>
    <s v="BH Power Inc."/>
    <x v="65"/>
    <s v="BHP Elec Gen-Wyodak Plant"/>
    <n v="9215535.6899999995"/>
    <n v="9447943.0169926193"/>
    <x v="9"/>
    <s v="BHP Elec Gen-Steam-WYODAK 1 Joint Plant Unit 1"/>
  </r>
  <r>
    <s v="BH Power Inc."/>
    <x v="55"/>
    <s v="BHP Electric Distribution - Mass-SD"/>
    <n v="21307244.239999998"/>
    <n v="9545231.0506647192"/>
    <x v="9"/>
    <s v="BHP Elec Distribution-SD-Pennington County"/>
  </r>
  <r>
    <s v="BH Power Inc."/>
    <x v="10"/>
    <s v="BHP Electric Distribution - Mass-SD"/>
    <n v="25517888.539999999"/>
    <n v="10079854.8467474"/>
    <x v="9"/>
    <s v="BHP Elec Distribution-SD-Meters &amp; Transformers"/>
  </r>
  <r>
    <s v="BH Power Inc."/>
    <x v="67"/>
    <s v="BHP Elec Gen-WYGen 3"/>
    <n v="63533339.490000002"/>
    <n v="11434788.788374919"/>
    <x v="9"/>
    <s v="BHP Elec Gen-Steam-WYGEN 3 Unit 1"/>
  </r>
  <r>
    <s v="BH Power Inc."/>
    <x v="61"/>
    <s v="BHP Elec Gen-Prairie Gen-Cheyenne"/>
    <n v="58882106.939999998"/>
    <n v="12134380.502082329"/>
    <x v="9"/>
    <s v="BHP Elec Gen-Other-CPGS Combined Cycle"/>
  </r>
  <r>
    <s v="BH Power Inc."/>
    <x v="61"/>
    <s v="BHP Elec Gen-Lange CT"/>
    <n v="29008293.890000001"/>
    <n v="12302004.62211656"/>
    <x v="9"/>
    <s v="BHP Elec Gen-Other-Lange CT Unit 1"/>
  </r>
  <r>
    <s v="BH Power Inc."/>
    <x v="67"/>
    <s v="BHP Elec Gen-Neil Simpson II"/>
    <n v="25168860.789999999"/>
    <n v="13642952.009996191"/>
    <x v="9"/>
    <s v="BHP Elec Gen-Steam-NEIL SIMPSON 2/WYGEN 3 Unit 1"/>
  </r>
  <r>
    <s v="BH Power Inc."/>
    <x v="12"/>
    <s v="BHP Electric Distribution - Mass-SD"/>
    <n v="31862468.859999999"/>
    <n v="13714721.624709129"/>
    <x v="9"/>
    <s v="BHP Elec Distribution-SD-Pennington County"/>
  </r>
  <r>
    <s v="BH Power Inc."/>
    <x v="61"/>
    <s v="BHP Elec Gen-Neil Simpson CT"/>
    <n v="31087437.09"/>
    <n v="13741662.935784571"/>
    <x v="9"/>
    <s v="BHP Elec Gen-Other-Neil Simpson CT Unit 1"/>
  </r>
  <r>
    <s v="BH Power Inc."/>
    <x v="6"/>
    <s v="BHP Elec Gen-WYGen 3"/>
    <n v="62679759.659999996"/>
    <n v="13821538.37273033"/>
    <x v="9"/>
    <s v="BHP Elec Gen-Steam-WYGEN 3 Unit 1"/>
  </r>
  <r>
    <s v="BH Power Inc."/>
    <x v="6"/>
    <s v="BHP Elec Gen-Neil Simpson II"/>
    <n v="68595633.920000002"/>
    <n v="35871449.151070021"/>
    <x v="9"/>
    <s v="BHP Elec Gen-Steam-NEIL SIMPSON 2/WYGEN 3 Unit 1"/>
  </r>
  <r>
    <s v="BH Power Inc."/>
    <x v="6"/>
    <s v="BHP Elec Gen-Wyodak Plant"/>
    <n v="81977918.280000001"/>
    <n v="45402891.766116656"/>
    <x v="9"/>
    <s v="BHP Elec Gen-Steam-WYODAK 1 Joint Plant Unit 1"/>
  </r>
  <r>
    <s v="BH Power Inc."/>
    <x v="2"/>
    <s v="BHP Electric Distribution - Mass-SD"/>
    <n v="1444483.05"/>
    <n v="-613293.94122577668"/>
    <x v="10"/>
    <s v="BHP Elec Distribution-SD-Meters &amp; Transformers"/>
  </r>
  <r>
    <s v="BH Power Inc."/>
    <x v="4"/>
    <s v="BHP Electric Distribution - Mass-SD"/>
    <n v="1856847"/>
    <n v="-610821.22218732652"/>
    <x v="10"/>
    <s v="BHP Elec Distribution-SD-Pennington County"/>
  </r>
  <r>
    <s v="BH Power Inc."/>
    <x v="0"/>
    <s v="BHP Electric Distribution - Mass-SD"/>
    <n v="8734283.3900000006"/>
    <n v="-599460.47469141311"/>
    <x v="10"/>
    <s v="BHP Elec Distribution-SD-Meters &amp; Transformers"/>
  </r>
  <r>
    <s v="BH Power Inc."/>
    <x v="1"/>
    <s v="BHP Elec Gen-WYGen 3"/>
    <n v="5503673.1799999997"/>
    <n v="-566786.39177187218"/>
    <x v="10"/>
    <s v="BHP Elec Gen-Steam-WYGEN 3 Unit 1"/>
  </r>
  <r>
    <s v="BH Power Inc."/>
    <x v="3"/>
    <s v="BHP Elec Gen-WYGen 3"/>
    <n v="49202.05"/>
    <n v="-557967.76997376536"/>
    <x v="10"/>
    <s v="BHP Elec Gen-Steam-WYGEN 3 Unit 1"/>
  </r>
  <r>
    <s v="BH Power Inc."/>
    <x v="4"/>
    <s v="BHP Electric Distribution - Mass-SD"/>
    <n v="1389169.26"/>
    <n v="-310880.25600849139"/>
    <x v="10"/>
    <s v="BHP Elec Distribution-SD-Lawrence County"/>
  </r>
  <r>
    <s v="BH Power Inc."/>
    <x v="4"/>
    <s v="BHP Electric Distribution - Mass-SD"/>
    <n v="1235818.44"/>
    <n v="-278924.4035861275"/>
    <x v="10"/>
    <s v="BHP Elec Distribution-SD-Custer County"/>
  </r>
  <r>
    <s v="BH Power Inc."/>
    <x v="4"/>
    <s v="BHP Electric Distribution - Mass-SD"/>
    <n v="1182477.06"/>
    <n v="-233163.62273304581"/>
    <x v="10"/>
    <s v="BHP Elec Distribution-SD-Meade County"/>
  </r>
  <r>
    <s v="BH Power Inc."/>
    <x v="4"/>
    <s v="BHP Electric Distribution - Mass-SD"/>
    <n v="643418.97"/>
    <n v="-138981.26337120801"/>
    <x v="10"/>
    <s v="BHP Elec Distribution-SD-Fall River County"/>
  </r>
  <r>
    <s v="BH Power Inc."/>
    <x v="4"/>
    <s v="BHP Electric Distribution - Mass-SD"/>
    <n v="402011.3"/>
    <n v="-127702.90960218202"/>
    <x v="10"/>
    <s v="BHP Elec Distribution-SD-Butte County"/>
  </r>
  <r>
    <s v="BH Power Inc."/>
    <x v="4"/>
    <s v="BHP Electric Distribution - Mass-WY"/>
    <n v="503516.46"/>
    <n v="-111413.5056552381"/>
    <x v="10"/>
    <s v="BHP Elec Distribution-WY-Weston County"/>
  </r>
  <r>
    <s v="BH Power Inc."/>
    <x v="5"/>
    <s v="BHP General Plant - State Wide-SD"/>
    <n v="190597.87"/>
    <n v="-80226.139047935809"/>
    <x v="10"/>
    <s v="BHP Gen Plant Other-SD Tax District 0199"/>
  </r>
  <r>
    <s v="BH Power Inc."/>
    <x v="2"/>
    <s v="BHP Electric Distribution - Mass-WY"/>
    <n v="55572.770000000004"/>
    <n v="-43158.771611612305"/>
    <x v="10"/>
    <s v="BHP Elec Distribution-WY-Meters &amp; Transformers"/>
  </r>
  <r>
    <s v="BH Power Inc."/>
    <x v="45"/>
    <s v="BHP General Plant - State Wide-SD"/>
    <n v="117623.15000000001"/>
    <n v="-15152.510593338"/>
    <x v="10"/>
    <s v="BHP Gen Plant Other-SD Tax District 0199"/>
  </r>
  <r>
    <s v="BH Power Inc."/>
    <x v="45"/>
    <s v="BHP General Plant - State Wide-SD"/>
    <n v="31216.43"/>
    <n v="-12868.4201123604"/>
    <x v="10"/>
    <s v="BHP Gen Plant Other-SD Tax District 0299"/>
  </r>
  <r>
    <s v="BH Power Inc."/>
    <x v="4"/>
    <s v="BHP Electric Distribution - Mass-SD"/>
    <n v="38691.599999999999"/>
    <n v="-11610.858550512001"/>
    <x v="10"/>
    <s v="BHP Elec Distribution-SD-Unspecified (CCNC Conversion)"/>
  </r>
  <r>
    <s v="BH Power Inc."/>
    <x v="4"/>
    <s v="BHP Electric Distribution - Mass-MT"/>
    <n v="50031.880000000005"/>
    <n v="-11256.357210685401"/>
    <x v="10"/>
    <s v="BHP Elec Distribution-MT-Powder River County"/>
  </r>
  <r>
    <s v="BH Power Inc."/>
    <x v="0"/>
    <s v="BHP Electric Distribution - Mass-WY"/>
    <n v="80882.92"/>
    <n v="-9946.093233912201"/>
    <x v="10"/>
    <s v="BHP Elec Distribution-WY-Meters &amp; Transformers"/>
  </r>
  <r>
    <s v="BH Power Inc."/>
    <x v="39"/>
    <s v="BHP Elec Gen-Ben French Diesel"/>
    <n v="134700.71"/>
    <n v="-4908.1207366649996"/>
    <x v="10"/>
    <s v="BHP Elec Gen-Other-Ben French Diesel Common"/>
  </r>
  <r>
    <s v="BH Power Inc."/>
    <x v="7"/>
    <s v="BHP General Plant-Land/Buildings-SD"/>
    <n v="64367.11"/>
    <n v="-4541.6493056194004"/>
    <x v="10"/>
    <s v="BHP Gen Plant Land/Buildings-SD-Rapid City Service Center"/>
  </r>
  <r>
    <s v="BH Power Inc."/>
    <x v="7"/>
    <s v="BHP General Plant-Land/Buildings-SD"/>
    <n v="61148.08"/>
    <n v="-4314.5192486032001"/>
    <x v="10"/>
    <s v="BHP Gen Plant Land/Buildings-SD-Sturgis Service/Distribution Center"/>
  </r>
  <r>
    <s v="BH Power Inc."/>
    <x v="8"/>
    <s v="BHP Electric 69KV Distrib Lines-SD"/>
    <n v="212353.45"/>
    <n v="-4115.0248003115003"/>
    <x v="10"/>
    <s v="BHP Elec 69KV D Line-SD 3.36-RC SOUTHWEST LOOP-Pennington SD"/>
  </r>
  <r>
    <s v="BH Power Inc."/>
    <x v="9"/>
    <s v="BHP Electric Substations-SD"/>
    <n v="427303.03"/>
    <n v="-3623.2220362184003"/>
    <x v="10"/>
    <s v="BHP Elec Sub - SD 103 - CLEVELAND STREET SUB (D)"/>
  </r>
  <r>
    <s v="BH Power Inc."/>
    <x v="7"/>
    <s v="BHP General Plant-Land/Buildings-SD"/>
    <n v="48274.79"/>
    <n v="-3406.1987012066002"/>
    <x v="10"/>
    <s v="BHP Gen Plant Land/Buildings-SD-Custer Warehouse"/>
  </r>
  <r>
    <s v="BH Power Inc."/>
    <x v="4"/>
    <s v="BHP Electric Distribution - Mass-WY"/>
    <n v="11501.35"/>
    <n v="-3148.9180064221"/>
    <x v="10"/>
    <s v="BHP Elec Distribution-WY-Campbell County"/>
  </r>
  <r>
    <s v="BH Power Inc."/>
    <x v="8"/>
    <s v="BHP Electric 69KV Distrib Lines-SD"/>
    <n v="151732.04"/>
    <n v="-3038.4471534656"/>
    <x v="10"/>
    <s v="BHP Elec 69KV D Line-SD 3.30-CAMPBELL ST.-LANGE (DC)-Pennington SD"/>
  </r>
  <r>
    <s v="BH Power Inc."/>
    <x v="4"/>
    <s v="BHP Electric Distribution - Mass-MT"/>
    <n v="5386.75"/>
    <n v="-2630.5784324041001"/>
    <x v="10"/>
    <s v="BHP Elec Distribution-MT-Carter County"/>
  </r>
  <r>
    <s v="BH Power Inc."/>
    <x v="10"/>
    <s v="BHP Electric Distribution - Mass-MT"/>
    <n v="-13861.970000000001"/>
    <n v="-2386.7510890047001"/>
    <x v="10"/>
    <s v="BHP Elec Distribution-MT-Powder River County"/>
  </r>
  <r>
    <s v="BH Power Inc."/>
    <x v="2"/>
    <s v="BHP Electric Distribution - Mass-SD"/>
    <n v="1618.05"/>
    <n v="-2149.0131074999999"/>
    <x v="10"/>
    <s v="BHP Elec Distribution-SD-Lawrence County"/>
  </r>
  <r>
    <s v="BH Power Inc."/>
    <x v="9"/>
    <s v="BHP Electric Substations-SD"/>
    <n v="311092.72000000003"/>
    <n v="-2072.5899175288"/>
    <x v="10"/>
    <s v="BHP Elec Sub - SD 106 - EAST MEADE SUB (D)"/>
  </r>
  <r>
    <s v="BH Power Inc."/>
    <x v="8"/>
    <s v="BHP Electric 69KV Distrib Lines-SD"/>
    <n v="151808.15"/>
    <n v="-1815.3280553487"/>
    <x v="10"/>
    <s v="BHP Elec 69KV D Line-SD 3.31-PLUMA-WHITEWOOD-Lawrence SD"/>
  </r>
  <r>
    <s v="BH Power Inc."/>
    <x v="7"/>
    <s v="BHP Elec Gen-Neil Simpson II"/>
    <n v="33594.57"/>
    <n v="-1598.8607680028001"/>
    <x v="10"/>
    <s v="BHP Elec Gen-Steam-NEIL SIMPSON 2"/>
  </r>
  <r>
    <s v="BH Power Inc."/>
    <x v="9"/>
    <s v="BHP Electric Substations-SD"/>
    <n v="77738.2"/>
    <n v="-1533.4319583166"/>
    <x v="10"/>
    <s v="BHP Elec Sub - SD 83 - STURGIS 12.47KV SUB (D)"/>
  </r>
  <r>
    <s v="BH Power Inc."/>
    <x v="8"/>
    <s v="BHP Electric Distribution - Mass-SD"/>
    <n v="55336.08"/>
    <n v="-1435.1979245321002"/>
    <x v="10"/>
    <s v="BHP Elec Distribution-SD-Pennington County"/>
  </r>
  <r>
    <s v="BH Power Inc."/>
    <x v="9"/>
    <s v="BHP Electric Substations-SD"/>
    <n v="69420.44"/>
    <n v="-1418.7447856967999"/>
    <x v="10"/>
    <s v="BHP Elec Sub - SD 87 - SUNDANCE HILL SUB (D)"/>
  </r>
  <r>
    <s v="BH Power Inc."/>
    <x v="9"/>
    <s v="BHP Electric 69KV Distrib Lines-SD"/>
    <n v="145257.92000000001"/>
    <n v="-1363.6493962176"/>
    <x v="10"/>
    <s v="BHP Elec 69KV D Line-SD 3.11-RAPID CITY LOOP-Pennington SD"/>
  </r>
  <r>
    <s v="BH Power Inc."/>
    <x v="9"/>
    <s v="BHP Electric Substations-SD"/>
    <n v="54820.04"/>
    <n v="-1304.6302028883001"/>
    <x v="10"/>
    <s v="BHP Elec Sub - SD 91 - SOUTH RAPID CITY SUB (D)"/>
  </r>
  <r>
    <s v="BH Power Inc."/>
    <x v="8"/>
    <s v="BHP Electric 69KV Distrib Lines-SD"/>
    <n v="77173.210000000006"/>
    <n v="-1203.5672203284998"/>
    <x v="10"/>
    <s v="BHP Elec 69KV D Line-SD 3.42-PIEDMONT SUB 69KV TAP LINE-Meade SD"/>
  </r>
  <r>
    <s v="BH Power Inc."/>
    <x v="9"/>
    <s v="BHP Electric Substations-SD"/>
    <n v="42000"/>
    <n v="-1119.26262"/>
    <x v="10"/>
    <s v="BHP Elec Sub - SD 46 - EAST NORTH STREET SUB (D)"/>
  </r>
  <r>
    <s v="BH Power Inc."/>
    <x v="9"/>
    <s v="BHP Electric Substations-SD"/>
    <n v="44009"/>
    <n v="-1052.8563529400001"/>
    <x v="10"/>
    <s v="BHP Elec Sub - SD 84 - MALL 69/24.9KV SUB (D)"/>
  </r>
  <r>
    <s v="BH Power Inc."/>
    <x v="8"/>
    <s v="BHP Electric 69KV Distrib Lines-SD"/>
    <n v="55204.71"/>
    <n v="-954.70939082960001"/>
    <x v="10"/>
    <s v="BHP Elec 69KV D Line-SD 3.07-YELLOW CREEK-SUNDANCE HILL #1-Lawrence SD"/>
  </r>
  <r>
    <s v="BH Power Inc."/>
    <x v="8"/>
    <s v="BHP Electric 69KV Distrib Lines-MT"/>
    <n v="20312.07"/>
    <n v="-836.5288378281"/>
    <x v="10"/>
    <s v="BHP Elec 69KV D Line-MT 3.18-SUNDANCE HILL-BELLE CREEK-Powder River MT"/>
  </r>
  <r>
    <s v="BH Power Inc."/>
    <x v="8"/>
    <s v="BHP Electric 69KV Distrib Lines-SD"/>
    <n v="36566.78"/>
    <n v="-831.21190888520005"/>
    <x v="10"/>
    <s v="BHP Elec 69KV D Line-SD 3.27-YELLOW CREEK-KIRK (EAST TIE)-Lawrence SD"/>
  </r>
  <r>
    <s v="BH Power Inc."/>
    <x v="4"/>
    <s v="BHP Electric Distribution - Mass-WY"/>
    <n v="2985.83"/>
    <n v="-811.60563726150008"/>
    <x v="10"/>
    <s v="BHP Elec Distribution-WY-Crook County"/>
  </r>
  <r>
    <s v="BH Power Inc."/>
    <x v="8"/>
    <s v="BHP Electric 69KV Distrib Lines-SD"/>
    <n v="24209.16"/>
    <n v="-803.42280633120004"/>
    <x v="10"/>
    <s v="BHP Elec 69KV D Line-SD 3.08-KIRK-SUNDANCE HILL #2-Lawrence SD"/>
  </r>
  <r>
    <s v="BH Power Inc."/>
    <x v="8"/>
    <s v="BHP Electric 69KV Distrib Lines-SD"/>
    <n v="35463.56"/>
    <n v="-782.04368447299998"/>
    <x v="10"/>
    <s v="BHP Elec 69KV D Line-SD 3.28-YELLOW CREEK-PLUMA (DC)-Lawrence SD"/>
  </r>
  <r>
    <s v="BH Power Inc."/>
    <x v="8"/>
    <s v="BHP Electric 69KV Distrib Lines-SD"/>
    <n v="24128.65"/>
    <n v="-780.77271190099998"/>
    <x v="10"/>
    <s v="BHP Elec 69KV D Line-SD 3.21-CUSTER-MINNEKAHTA-Custer SD"/>
  </r>
  <r>
    <s v="BH Power Inc."/>
    <x v="8"/>
    <s v="BHP Electric 69KV Distrib Lines-SD"/>
    <n v="35138.590000000004"/>
    <n v="-771.38326046709994"/>
    <x v="10"/>
    <s v="BHP Elec 69KV D Line-SD 3.29-YELLOW CREEK-PACTOLA TIE (DC)-Lawrence SD"/>
  </r>
  <r>
    <s v="BH Power Inc."/>
    <x v="9"/>
    <s v="BHP General Plant - State Wide-SD"/>
    <n v="38126.660000000003"/>
    <n v="-704.30044584900008"/>
    <x v="10"/>
    <s v="BHP Gen Plant Other-SD Tax District 0612"/>
  </r>
  <r>
    <s v="BH Power Inc."/>
    <x v="9"/>
    <s v="BHP Electric Substations-SD"/>
    <n v="13053.12"/>
    <n v="-656.18190877440009"/>
    <x v="10"/>
    <s v="BHP Elec Sub - SD 51 - PLUMA SUB (D)"/>
  </r>
  <r>
    <s v="BH Power Inc."/>
    <x v="9"/>
    <s v="BHP Electric Substations-SD"/>
    <n v="24959.850000000002"/>
    <n v="-642.47901892499999"/>
    <x v="10"/>
    <s v="BHP Elec Sub - SD 78 - CENTURY ROAD SUB (D)"/>
  </r>
  <r>
    <s v="BH Power Inc."/>
    <x v="9"/>
    <s v="BHP Electric Substations-SD"/>
    <n v="18468"/>
    <n v="-626.3800794"/>
    <x v="10"/>
    <s v="BHP Elec Sub - SD 34 - MERILLAT-WEST SUB (D)"/>
  </r>
  <r>
    <s v="BH Power Inc."/>
    <x v="2"/>
    <s v="BHP Electric Distribution - Mass-MT"/>
    <n v="2521.91"/>
    <n v="-571.67873372169993"/>
    <x v="10"/>
    <s v="BHP Elec Distribution-MT-Meters &amp; Transformers"/>
  </r>
  <r>
    <s v="BH Power Inc."/>
    <x v="8"/>
    <s v="BHP Electric 69KV Distrib Lines-SD"/>
    <n v="27375.4"/>
    <n v="-570.18763579200004"/>
    <x v="10"/>
    <s v="BHP Elec 69KV D Line-SD 3.11-RAPID CITY LOOP-Pennington SD"/>
  </r>
  <r>
    <s v="BH Power Inc."/>
    <x v="9"/>
    <s v="BHP Electric Substations-SD"/>
    <n v="20000"/>
    <n v="-569.32260000000008"/>
    <x v="10"/>
    <s v="BHP Elec Sub - SD 28 - CEMETARY SUB (D)"/>
  </r>
  <r>
    <s v="BH Power Inc."/>
    <x v="8"/>
    <s v="BHP Electric 69KV Distrib Lines-SD"/>
    <n v="16691.060000000001"/>
    <n v="-540.10167086440003"/>
    <x v="10"/>
    <s v="BHP Elec 69KV D Line-SD 3.21-CUSTER-MINNEKAHTA-Fall River SD"/>
  </r>
  <r>
    <s v="BH Power Inc."/>
    <x v="8"/>
    <s v="BHP Electric Distribution - Mass-SD"/>
    <n v="22513.69"/>
    <n v="-518.99682946519999"/>
    <x v="10"/>
    <s v="BHP Elec Distribution-SD-Lawrence County"/>
  </r>
  <r>
    <s v="BH Power Inc."/>
    <x v="9"/>
    <s v="BHP Electric Substations-SD"/>
    <n v="27199.170000000002"/>
    <n v="-502.44074770050003"/>
    <x v="10"/>
    <s v="BHP Elec Sub - SD 86 - PIEDMONT SUB (D)"/>
  </r>
  <r>
    <s v="BH Power Inc."/>
    <x v="8"/>
    <s v="BHP Electric 69KV Distrib Lines-SD"/>
    <n v="9500.880000000001"/>
    <n v="-426.75137374859997"/>
    <x v="10"/>
    <s v="BHP Elec 69KV D Line-SD 3.10-STURGIS-LANGE-Meade SD"/>
  </r>
  <r>
    <s v="BH Power Inc."/>
    <x v="9"/>
    <s v="BHP Electric Substations-SD"/>
    <n v="17781.03"/>
    <n v="-425.38731616979999"/>
    <x v="10"/>
    <s v="BHP Elec Sub - SD 85 - RADIO DRIVE SUB SW RC (D)"/>
  </r>
  <r>
    <s v="BH Power Inc."/>
    <x v="8"/>
    <s v="BHP Electric Distribution - Mass-SD"/>
    <n v="18024"/>
    <n v="-422.03813684070002"/>
    <x v="10"/>
    <s v="BHP Elec Distribution-SD-Custer County"/>
  </r>
  <r>
    <s v="BH Power Inc."/>
    <x v="9"/>
    <s v="BHP Electric Substations-WY"/>
    <n v="23061.23"/>
    <n v="-384.1000060618"/>
    <x v="10"/>
    <s v="BHP Elec Sub - WY 10 - NEWCASTLE STEEL SUB (D)"/>
  </r>
  <r>
    <s v="BH Power Inc."/>
    <x v="7"/>
    <s v="BHP General Plant-Land/Buildings-SD"/>
    <n v="5219.0600000000004"/>
    <n v="-368.24925377239998"/>
    <x v="10"/>
    <s v="BHP Gen Plant Land/Buildings-SD-RC Campus - Catron Blvd."/>
  </r>
  <r>
    <s v="BH Power Inc."/>
    <x v="8"/>
    <s v="BHP Electric Distribution - Mass-SD"/>
    <n v="13816.220000000001"/>
    <n v="-356.90945219300005"/>
    <x v="10"/>
    <s v="BHP Elec Distribution-SD-Fall River County"/>
  </r>
  <r>
    <s v="BH Power Inc."/>
    <x v="8"/>
    <s v="BHP Electric 69KV Distrib Lines-WY"/>
    <n v="10853.52"/>
    <n v="-333.15999425040002"/>
    <x v="10"/>
    <s v="BHP Elec 69KV D Line-WY 3.23-OSAGE-UPTON-Weston  WY"/>
  </r>
  <r>
    <s v="BH Power Inc."/>
    <x v="8"/>
    <s v="BHP Electric Distribution - Mass-SD"/>
    <n v="11342.62"/>
    <n v="-297.3336795646"/>
    <x v="10"/>
    <s v="BHP Elec Distribution-SD-Meade County"/>
  </r>
  <r>
    <s v="BH Power Inc."/>
    <x v="9"/>
    <s v="BHP Electric Substations-SD"/>
    <n v="5158"/>
    <n v="-296.77878606000002"/>
    <x v="10"/>
    <s v="BHP Elec Sub - SD 05 - BEN FRENCH 69KV SUB (D)"/>
  </r>
  <r>
    <s v="BH Power Inc."/>
    <x v="9"/>
    <s v="BHP General Plant - State Wide-WY"/>
    <n v="6755.81"/>
    <n v="-284.99869551300003"/>
    <x v="10"/>
    <s v="BHP Gen Plant Other-WY Tax District 0799"/>
  </r>
  <r>
    <s v="BH Power Inc."/>
    <x v="8"/>
    <s v="BHP Electric 69KV Distrib Lines-WY"/>
    <n v="4929.8500000000004"/>
    <n v="-262.63292836329998"/>
    <x v="10"/>
    <s v="BHP Elec 69KV D Line-WY 3.05-OSAGE-NEWCASTLE NORTH_x000a_-Weston  WY"/>
  </r>
  <r>
    <s v="BH Power Inc."/>
    <x v="9"/>
    <s v="BHP Electric Distribution - Mass-SD"/>
    <n v="213527.78"/>
    <n v="-258.66114685860003"/>
    <x v="10"/>
    <s v="BHP Elec Distribution-SD-Unspecified (CCNC Conversion)"/>
  </r>
  <r>
    <s v="BH Power Inc."/>
    <x v="8"/>
    <s v="BHP Electric 69KV Distrib Lines-SD"/>
    <n v="10230"/>
    <n v="-252.38225368619999"/>
    <x v="10"/>
    <s v="BHP Elec 69KV D Line-SD 3.09-SUNDANCE HILL-STURGIS-Lawrence SD"/>
  </r>
  <r>
    <s v="BH Power Inc."/>
    <x v="8"/>
    <s v="BHP Electric Distribution - Mass-MT"/>
    <n v="5991.64"/>
    <n v="-245.10539393119998"/>
    <x v="10"/>
    <s v="BHP Elec Distribution-MT-Powder River County"/>
  </r>
  <r>
    <s v="BH Power Inc."/>
    <x v="8"/>
    <s v="BHP Electric 69KV Distrib Lines-WY"/>
    <n v="5474.53"/>
    <n v="-243.03201468660001"/>
    <x v="10"/>
    <s v="BHP Elec 69KV D Line-WY 3.19-OSAGE-NEWCASTLE SOUTH-Weston  WY"/>
  </r>
  <r>
    <s v="BH Power Inc."/>
    <x v="8"/>
    <s v="BHP Electric 69KV Distrib Lines-SD"/>
    <n v="7043.85"/>
    <n v="-230.35831922969999"/>
    <x v="10"/>
    <s v="BHP Elec 69KV D Line-SD 3.08-KIRK-SUNDANCE HILL #2-Butte SD"/>
  </r>
  <r>
    <s v="BH Power Inc."/>
    <x v="9"/>
    <s v="BHP Electric Substations-SD"/>
    <n v="5797.7"/>
    <n v="-217.70954865400003"/>
    <x v="10"/>
    <s v="BHP Elec Sub - SD 73 - WHITEWOOD 69/24.9KV SUB (D)"/>
  </r>
  <r>
    <s v="BH Power Inc."/>
    <x v="8"/>
    <s v="BHP Electric 69KV Distrib Lines-SD"/>
    <n v="4506.68"/>
    <n v="-216.62926656710002"/>
    <x v="10"/>
    <s v="BHP Elec 69KV D Line-SD 3.16-WEST HILL-EDGEMONT-Fall River SD"/>
  </r>
  <r>
    <s v="BH Power Inc."/>
    <x v="9"/>
    <s v="BHP Electric Substations-SD"/>
    <n v="4314.1400000000003"/>
    <n v="-201.19600183739999"/>
    <x v="10"/>
    <s v="BHP Elec Sub - SD 26 - CROSS ST SUB 69/12.47 (D)"/>
  </r>
  <r>
    <s v="BH Power Inc."/>
    <x v="9"/>
    <s v="BHP Electric Substations-SD"/>
    <n v="5227.76"/>
    <n v="-201.05489233840001"/>
    <x v="10"/>
    <s v="BHP Elec Sub - SD 32 - HILL CITY 69/24.9KV SUB (D)"/>
  </r>
  <r>
    <s v="BH Power Inc."/>
    <x v="8"/>
    <s v="BHP Electric 69KV Distrib Lines-SD"/>
    <n v="7960.39"/>
    <n v="-196.38799809419999"/>
    <x v="10"/>
    <s v="BHP Elec 69KV D Line-SD 3.09-SUNDANCE HILL-STURGIS-Butte SD"/>
  </r>
  <r>
    <s v="BH Power Inc."/>
    <x v="8"/>
    <s v="BHP Electric 69KV Distrib Lines-SD"/>
    <n v="4654.99"/>
    <n v="-191.71031681170001"/>
    <x v="10"/>
    <s v="BHP Elec 69KV D Line-SD 3.18-SUNDANCE HILL-BELLE CREEK-Butte SD"/>
  </r>
  <r>
    <s v="BH Power Inc."/>
    <x v="9"/>
    <s v="BHP Electric Substations-SD"/>
    <n v="7343.72"/>
    <n v="-189.03102466000001"/>
    <x v="10"/>
    <s v="BHP Elec Sub - SD 74 - MOUNTAIN VIEW SUB (D)"/>
  </r>
  <r>
    <s v="BH Power Inc."/>
    <x v="8"/>
    <s v="BHP Electric Substations-SD"/>
    <n v="175373.03"/>
    <n v="-187.58074661830003"/>
    <x v="10"/>
    <s v="BHP Elec Sub - SD 108 - RED ROCK SUB (D)"/>
  </r>
  <r>
    <s v="BH Power Inc."/>
    <x v="4"/>
    <s v="BHP Electric 69KV Distrib Lines-SD"/>
    <n v="-96.990000000000009"/>
    <n v="-187.11943839690002"/>
    <x v="10"/>
    <s v="BHP Elec 69KV D Line-SD 3.11-RAPID CITY LOOP-Pennington SD"/>
  </r>
  <r>
    <s v="BH Power Inc."/>
    <x v="8"/>
    <s v="BHP Electric Distribution - Mass-SD"/>
    <n v="7698.7"/>
    <n v="-179.06543974819999"/>
    <x v="10"/>
    <s v="BHP Elec Distribution-SD-Butte County"/>
  </r>
  <r>
    <s v="BH Power Inc."/>
    <x v="11"/>
    <s v="BHP Electric Substations-WY"/>
    <n v="-1345.88"/>
    <n v="-171.0618325168"/>
    <x v="10"/>
    <s v="BHP Elec Sub - WY 42 - BILL DURFEE (PRECORP) (T)"/>
  </r>
  <r>
    <s v="BH Power Inc."/>
    <x v="4"/>
    <s v="BHP Electric 69KV Distrib Lines-SD"/>
    <n v="333.97"/>
    <n v="-168.5520907707"/>
    <x v="10"/>
    <s v="BHP Elec 69KV D Line-SD 3.21-CUSTER-MINNEKAHTA-Fall River SD"/>
  </r>
  <r>
    <s v="BH Power Inc."/>
    <x v="9"/>
    <s v="BHP Electric Substations-SD"/>
    <n v="7450.37"/>
    <n v="-164.6999653236"/>
    <x v="10"/>
    <s v="BHP Elec Sub - SD 76 - SPRUCE GULCH SUB (D)"/>
  </r>
  <r>
    <s v="BH Power Inc."/>
    <x v="8"/>
    <s v="BHP Electric 69KV Distrib Lines-SD"/>
    <n v="2775.66"/>
    <n v="-152.16975837059999"/>
    <x v="10"/>
    <s v="BHP Elec 69KV D Line-SD 3.12-PACTOLA-BEN FRENCH #2-Pennington SD"/>
  </r>
  <r>
    <s v="BH Power Inc."/>
    <x v="9"/>
    <s v="BHP Electric Substations-SD"/>
    <n v="2332.75"/>
    <n v="-140.2747625678"/>
    <x v="10"/>
    <s v="BHP Elec Sub - SD 40 - S FIFTH STREET SUB (D)"/>
  </r>
  <r>
    <s v="BH Power Inc."/>
    <x v="9"/>
    <s v="BHP Electric Substations-SD"/>
    <n v="4800"/>
    <n v="-136.63742400000001"/>
    <x v="10"/>
    <s v="BHP Elec Sub - SD 57 - HILLS VIEW SPEARFISH SUB (D)"/>
  </r>
  <r>
    <s v="BH Power Inc."/>
    <x v="9"/>
    <s v="BHP Electric Substations-SD"/>
    <n v="3732.05"/>
    <n v="-128.24035586530002"/>
    <x v="10"/>
    <s v="BHP Elec Sub - SD 64 - EDGEMONT SUB (D)"/>
  </r>
  <r>
    <s v="BH Power Inc."/>
    <x v="9"/>
    <s v="BHP Electric Substations-SD"/>
    <n v="1826.04"/>
    <n v="-113.360745804"/>
    <x v="10"/>
    <s v="BHP Elec Sub - SD 43 - WEST BOULEVARD SUB (D)"/>
  </r>
  <r>
    <s v="BH Power Inc."/>
    <x v="5"/>
    <s v="BHP General Plant-Land/Buildings-SD"/>
    <n v="4710.62"/>
    <n v="-112.65956476960001"/>
    <x v="10"/>
    <s v="BHP Gen Plant Land/Buildings-SD-Rapid City Service Center"/>
  </r>
  <r>
    <s v="BH Power Inc."/>
    <x v="9"/>
    <s v="BHP Electric Substations-SD"/>
    <n v="91015.84"/>
    <n v="-110.2538581008"/>
    <x v="10"/>
    <s v="BHP Elec Sub - SD 92 - LOOKOUT 230/69KV SUB (D)"/>
  </r>
  <r>
    <s v="BH Power Inc."/>
    <x v="8"/>
    <s v="BHP Electric Substations-SD"/>
    <n v="41071.67"/>
    <n v="-109.8400206645"/>
    <x v="10"/>
    <s v="BHP Elec Sub - SD 68 - WEST HILL SUB (D)"/>
  </r>
  <r>
    <s v="BH Power Inc."/>
    <x v="5"/>
    <s v="BHP General Plant - State Wide-SD"/>
    <n v="4453.01"/>
    <n v="-106.4985434008"/>
    <x v="10"/>
    <s v="BHP Gen Plant Other-SD Tax District 0699"/>
  </r>
  <r>
    <s v="BH Power Inc."/>
    <x v="8"/>
    <s v="BHP Electric 69KV Distrib Lines-SD"/>
    <n v="9789.8000000000011"/>
    <n v="-104.72246957999999"/>
    <x v="10"/>
    <s v="BHP Elec 69KV D Line-SD 3.31-PLUMA-WHITEWOOD-Meade SD"/>
  </r>
  <r>
    <s v="BH Power Inc."/>
    <x v="8"/>
    <s v="BHP Electric 69KV Distrib Lines-SD"/>
    <n v="4107.22"/>
    <n v="-101.327932926"/>
    <x v="10"/>
    <s v="BHP Elec 69KV D Line-SD 3.09-SUNDANCE HILL-STURGIS-Meade SD"/>
  </r>
  <r>
    <s v="BH Power Inc."/>
    <x v="9"/>
    <s v="BHP Electric Substations-SD"/>
    <n v="4054"/>
    <n v="-96.986517640000002"/>
    <x v="10"/>
    <s v="BHP Elec Sub - SD 75 - 44TH STREET SUB (D)"/>
  </r>
  <r>
    <s v="BH Power Inc."/>
    <x v="8"/>
    <s v="BHP Electric 69KV Distrib Lines-SD"/>
    <n v="1720.6000000000001"/>
    <n v="-94.158614611000004"/>
    <x v="10"/>
    <s v="BHP Elec 69KV D Line-SD 3.15-CUSTER-WEST HILL-Custer SD"/>
  </r>
  <r>
    <s v="BH Power Inc."/>
    <x v="9"/>
    <s v="BHP General Plant - State Wide-SD"/>
    <n v="2863.29"/>
    <n v="-93.750163197299997"/>
    <x v="10"/>
    <s v="BHP Gen Plant Other-SD Tax District 0399"/>
  </r>
  <r>
    <s v="BH Power Inc."/>
    <x v="9"/>
    <s v="BHP Electric Substations-SD"/>
    <n v="2305.44"/>
    <n v="-88.6651244496"/>
    <x v="10"/>
    <s v="BHP Elec Sub - SD 23 - EDGEMONT 69KV RIVER SUB (D)"/>
  </r>
  <r>
    <s v="BH Power Inc."/>
    <x v="12"/>
    <s v="BHP Electric 69KV Distrib Lines-SD"/>
    <n v="-1315.67"/>
    <n v="-83.185577642600009"/>
    <x v="10"/>
    <s v="BHP Elec 69KV D Line-SD 3.11-RAPID CITY LOOP-Pennington SD"/>
  </r>
  <r>
    <s v="BH Power Inc."/>
    <x v="9"/>
    <s v="BHP Electric Substations-SD"/>
    <n v="1437.4"/>
    <n v="-82.834934276599995"/>
    <x v="10"/>
    <s v="BHP Elec Sub - SD 27 - ANAMOSA SUB (D)"/>
  </r>
  <r>
    <s v="BH Power Inc."/>
    <x v="9"/>
    <s v="BHP Electric Substations-SD"/>
    <n v="2192.23"/>
    <n v="-82.320472574600004"/>
    <x v="10"/>
    <s v="BHP Elec Sub - SD 71 - ARGYLE 69/12.47 SUB (D)"/>
  </r>
  <r>
    <s v="BH Power Inc."/>
    <x v="13"/>
    <s v="BHP Electric 69KV Distrib Lines-SD"/>
    <n v="-1822.21"/>
    <n v="-79.791387032500012"/>
    <x v="10"/>
    <s v="BHP Elec 69KV D Line-SD 3.11-RAPID CITY LOOP-Pennington SD"/>
  </r>
  <r>
    <s v="BH Power Inc."/>
    <x v="9"/>
    <s v="BHP Electric Substations-SD"/>
    <n v="1408.31"/>
    <n v="-75.382182368700001"/>
    <x v="10"/>
    <s v="BHP Elec Sub - SD 53 - SPEARFISH CITY STEEL SUB (D)"/>
  </r>
  <r>
    <s v="BH Power Inc."/>
    <x v="8"/>
    <s v="BHP Electric 69KV Distrib Lines-WY"/>
    <n v="1792.46"/>
    <n v="-73.820367921800013"/>
    <x v="10"/>
    <s v="BHP Elec 69KV D Line-WY 3.18-SUNDANCE HILL-BELLE CREEK-Crook WY"/>
  </r>
  <r>
    <s v="BH Power Inc."/>
    <x v="9"/>
    <s v="BHP Electric Substations-SD"/>
    <n v="1274.3500000000001"/>
    <n v="-73.323002329500014"/>
    <x v="10"/>
    <s v="BHP Elec Sub - SD 19 - BF NISLAND 24.9KV SUB (D)"/>
  </r>
  <r>
    <s v="BH Power Inc."/>
    <x v="9"/>
    <s v="BHP Electric Distribution - Mass-SD"/>
    <n v="49181.120000000003"/>
    <n v="-59.576533334399997"/>
    <x v="10"/>
    <s v="BHP Elec Distribution-SD-Lawrence County"/>
  </r>
  <r>
    <s v="BH Power Inc."/>
    <x v="9"/>
    <s v="BHP Electric Substations-SD"/>
    <n v="991.86"/>
    <n v="-58.0030219199"/>
    <x v="10"/>
    <s v="BHP Elec Sub - SD 39 - ROBBINSDALE SUB (D)"/>
  </r>
  <r>
    <s v="BH Power Inc."/>
    <x v="9"/>
    <s v="BHP Electric Substations-SD"/>
    <n v="887.49"/>
    <n v="-55.095467949000003"/>
    <x v="10"/>
    <s v="BHP Elec Sub - SD 36 - PLEASANT VALLEY SUB (D)"/>
  </r>
  <r>
    <s v="BH Power Inc."/>
    <x v="9"/>
    <s v="BHP Electric Distribution - Mass-SD"/>
    <n v="45228.07"/>
    <n v="-54.7879271559"/>
    <x v="10"/>
    <s v="BHP Elec Distribution-SD-Custer County"/>
  </r>
  <r>
    <s v="BH Power Inc."/>
    <x v="8"/>
    <s v="BHP Electric Substations-WY"/>
    <n v="2008"/>
    <n v="-53.698859679999998"/>
    <x v="10"/>
    <s v="BHP Elec Sub - WY 01 - OSAGE 69KV STEEL SUB (D)"/>
  </r>
  <r>
    <s v="BH Power Inc."/>
    <x v="8"/>
    <s v="BHP Electric 69KV Distrib Lines-SD"/>
    <n v="976.28"/>
    <n v="-48.319627833200002"/>
    <x v="10"/>
    <s v="BHP Elec 69KV D Line-SD 3.13-PACTOLA-CUSTER-Pennington SD"/>
  </r>
  <r>
    <s v="BH Power Inc."/>
    <x v="8"/>
    <s v="BHP Electric 69KV Distrib Lines-SD"/>
    <n v="832.39"/>
    <n v="-45.6340420549"/>
    <x v="10"/>
    <s v="BHP Elec 69KV D Line-SD 3.06-PACTOLA-PLUMA-Lawrence SD"/>
  </r>
  <r>
    <s v="BH Power Inc."/>
    <x v="9"/>
    <s v="BHP Electric Substations-SD"/>
    <n v="726.2"/>
    <n v="-45.082568620000004"/>
    <x v="10"/>
    <s v="BHP Elec Sub - SD 70 - CUSTER PLANT SUB (D)"/>
  </r>
  <r>
    <s v="BH Power Inc."/>
    <x v="9"/>
    <s v="BHP General Plant - State Wide-SD"/>
    <n v="700.80000000000007"/>
    <n v="-43.505734080000003"/>
    <x v="10"/>
    <s v="BHP Gen Plant Other-SD Tax District 0199"/>
  </r>
  <r>
    <s v="BH Power Inc."/>
    <x v="39"/>
    <s v="BHP Elec Gen-Ben French Diesel"/>
    <n v="1146.3600000000001"/>
    <n v="-40.419736512000007"/>
    <x v="10"/>
    <s v="BHP Elec Gen-Other-Ben French Diesel Unit 3"/>
  </r>
  <r>
    <s v="BH Power Inc."/>
    <x v="39"/>
    <s v="BHP Elec Gen-Ben French Diesel"/>
    <n v="1146.3600000000001"/>
    <n v="-40.419736512000007"/>
    <x v="10"/>
    <s v="BHP Elec Gen-Other-Ben French Diesel Unit 5"/>
  </r>
  <r>
    <s v="BH Power Inc."/>
    <x v="8"/>
    <s v="BHP Electric Distribution - Mass-WY"/>
    <n v="1399.25"/>
    <n v="-40.233300669500004"/>
    <x v="10"/>
    <s v="BHP Elec Distribution-WY-Weston County"/>
  </r>
  <r>
    <s v="BH Power Inc."/>
    <x v="8"/>
    <s v="BHP Electric 69KV Distrib Lines-SD"/>
    <n v="1226.72"/>
    <n v="-39.042383857600001"/>
    <x v="10"/>
    <s v="BHP Elec 69KV D Line-SD 3.07-YELLOW CREEK-SUNDANCE HILL #1-Butte SD"/>
  </r>
  <r>
    <s v="BH Power Inc."/>
    <x v="8"/>
    <s v="BHP Electric 69KV Distrib Lines-SD"/>
    <n v="846.06000000000006"/>
    <n v="-38.002460309"/>
    <x v="10"/>
    <s v="BHP Elec 69KV D Line-SD 3.10-STURGIS-LANGE-Pennington SD"/>
  </r>
  <r>
    <s v="BH Power Inc."/>
    <x v="9"/>
    <s v="BHP Electric Substations-SD"/>
    <n v="696.31000000000006"/>
    <n v="-36.5386604937"/>
    <x v="10"/>
    <s v="BHP Elec Sub - SD 77 - 38TH STREET SUB (D)"/>
  </r>
  <r>
    <s v="BH Power Inc."/>
    <x v="10"/>
    <s v="BHP Electric 69KV Distrib Lines-SD"/>
    <n v="-583.30000000000007"/>
    <n v="-34.266839282999996"/>
    <x v="10"/>
    <s v="BHP Elec 69KV D Line-SD 3.11-RAPID CITY LOOP-Pennington SD"/>
  </r>
  <r>
    <s v="BH Power Inc."/>
    <x v="5"/>
    <s v="BHP General Plant - State Wide-SD"/>
    <n v="1345.2"/>
    <n v="-32.171910816"/>
    <x v="10"/>
    <s v="BHP Gen Plant Other-SD Tax District 0501"/>
  </r>
  <r>
    <s v="BH Power Inc."/>
    <x v="9"/>
    <s v="BHP Electric Substations-SD"/>
    <n v="511.43"/>
    <n v="-31.749625543000001"/>
    <x v="10"/>
    <s v="BHP Elec Sub - SD 60 - NEWELL SUB (D)"/>
  </r>
  <r>
    <s v="BH Power Inc."/>
    <x v="7"/>
    <s v="BHP General Plant-Land/Buildings-SD"/>
    <n v="440.81"/>
    <n v="-31.102910017400003"/>
    <x v="10"/>
    <s v="BHP Gen Plant Land/Buildings-SD-Spearfish Office"/>
  </r>
  <r>
    <s v="BH Power Inc."/>
    <x v="9"/>
    <s v="BHP Electric Substations-SD"/>
    <n v="488.19"/>
    <n v="-30.306884019000002"/>
    <x v="10"/>
    <s v="BHP Elec Sub - SD 67 - PROVO SUB (D)"/>
  </r>
  <r>
    <s v="BH Power Inc."/>
    <x v="8"/>
    <s v="BHP Electric Distribution - Mass-WY"/>
    <n v="1285.81"/>
    <n v="-28.633614102299997"/>
    <x v="10"/>
    <s v="BHP Elec Distribution-WY-Campbell County"/>
  </r>
  <r>
    <s v="BH Power Inc."/>
    <x v="0"/>
    <s v="BHP Electric Distribution - Mass-MT"/>
    <n v="210.16"/>
    <n v="-26.930175607999999"/>
    <x v="10"/>
    <s v="BHP Elec Distribution-MT-Meters &amp; Transformers"/>
  </r>
  <r>
    <s v="BH Power Inc."/>
    <x v="7"/>
    <s v="BHP General Plant-Land/Buildings-SD"/>
    <n v="359.99"/>
    <n v="-25.400368814600004"/>
    <x v="10"/>
    <s v="BHP Gen Plant Land/Buildings-SD-Custer Office"/>
  </r>
  <r>
    <s v="BH Power Inc."/>
    <x v="8"/>
    <s v="BHP Electric Distribution - Mass-WY"/>
    <n v="660.84"/>
    <n v="-24.549806521200001"/>
    <x v="10"/>
    <s v="BHP Elec Distribution-WY-Crook County"/>
  </r>
  <r>
    <s v="BH Power Inc."/>
    <x v="8"/>
    <s v="BHP Electric 69KV Distrib Lines-SD"/>
    <n v="379.97"/>
    <n v="-18.806113244300001"/>
    <x v="10"/>
    <s v="BHP Elec 69KV D Line-SD 3.13-PACTOLA-CUSTER-Custer SD"/>
  </r>
  <r>
    <s v="BH Power Inc."/>
    <x v="9"/>
    <s v="BHP Electric Substations-SD"/>
    <n v="290.84000000000003"/>
    <n v="-15.9002093445"/>
    <x v="10"/>
    <s v="BHP Elec Sub - SD 29 - DENVER ST SUB (D) RETIRED (EXCEPT LAND)"/>
  </r>
  <r>
    <s v="BH Power Inc."/>
    <x v="8"/>
    <s v="BHP Electric 69KV Distrib Lines-SD"/>
    <n v="266.7"/>
    <n v="-14.621270097000002"/>
    <x v="10"/>
    <s v="BHP Elec 69KV D Line-SD 3.06-PACTOLA-PLUMA-Pennington SD"/>
  </r>
  <r>
    <s v="BH Power Inc."/>
    <x v="8"/>
    <s v="BHP Electric 69KV Distrib Lines-SD"/>
    <n v="259.72000000000003"/>
    <n v="-14.212973019700001"/>
    <x v="10"/>
    <s v="BHP Elec 69KV D Line-SD 3.15-CUSTER-WEST HILL-Fall River SD"/>
  </r>
  <r>
    <s v="BH Power Inc."/>
    <x v="14"/>
    <s v="BHP Electric 69KV Distrib Lines-SD"/>
    <n v="-100.64"/>
    <n v="-6.4069326096000001"/>
    <x v="10"/>
    <s v="BHP Elec 69KV D Line-SD 3.11-RAPID CITY LOOP-Pennington SD"/>
  </r>
  <r>
    <s v="BH Power Inc."/>
    <x v="9"/>
    <s v="BHP Electric Substations-SD"/>
    <n v="90.77"/>
    <n v="-5.6350106769999995"/>
    <x v="10"/>
    <s v="BHP Elec Sub - SD 61 - NISLAND SUB (D)"/>
  </r>
  <r>
    <s v="BH Power Inc."/>
    <x v="9"/>
    <s v="BHP Electric 69KV Distrib Lines-SD"/>
    <n v="1330.55"/>
    <n v="-1.6117883535000002"/>
    <x v="10"/>
    <s v="BHP Elec 69KV D Line-SD 3.06-PACTOLA-PLUMA-Pennington SD"/>
  </r>
  <r>
    <s v="BH Power Inc."/>
    <x v="8"/>
    <s v="BHP Electric 69KV Distrib Lines-SD"/>
    <n v="30.51"/>
    <n v="-1.5508526829"/>
    <x v="10"/>
    <s v="BHP Elec 69KV D Line-SD 3.14-CEMENT PLANT-Pennington SD"/>
  </r>
  <r>
    <s v="BH Power Inc."/>
    <x v="8"/>
    <s v="BHP Electric 69KV Distrib Lines-SD"/>
    <n v="10.050000000000001"/>
    <n v="-0.55097024550000007"/>
    <x v="10"/>
    <s v="BHP Elec 69KV D Line-SD 3.04-PACTOLA-BEN FRENCH #1-Pennington SD"/>
  </r>
  <r>
    <s v="BH Power Inc."/>
    <x v="8"/>
    <s v="BHP Electric 69KV Distrib Lines-SD"/>
    <n v="14.4"/>
    <n v="-0.29267236799999996"/>
    <x v="10"/>
    <s v="BHP Elec 69KV D Line-SD 3.35-TAP TO 44TH ST. SUB-Pennington SD"/>
  </r>
  <r>
    <s v="BH Power Inc."/>
    <x v="15"/>
    <s v="BHP Elec Gen-Ben French CT"/>
    <n v="7554.3"/>
    <n v="0"/>
    <x v="10"/>
    <s v="BHP Elec Gen-Other-Ben French CT Common"/>
  </r>
  <r>
    <s v="BH Power Inc."/>
    <x v="16"/>
    <s v="BHP Elec Gen-Kirk Station"/>
    <n v="7014.62"/>
    <n v="0"/>
    <x v="10"/>
    <s v="BHP Elec Gen-Kirk Station"/>
  </r>
  <r>
    <s v="BH Power Inc."/>
    <x v="15"/>
    <s v="BHP Elec Gen-Lange CT"/>
    <n v="2705"/>
    <n v="0"/>
    <x v="10"/>
    <s v="BHP Elec Gen-Other-Lange CT Unit 1"/>
  </r>
  <r>
    <s v="BH Power Inc."/>
    <x v="17"/>
    <s v="BHP Elec Gen-Neil Simpson II"/>
    <n v="116450.96"/>
    <n v="0"/>
    <x v="10"/>
    <s v="BHP Elec Gen-Steam-NEIL SIMPSON 2"/>
  </r>
  <r>
    <s v="BH Power Inc."/>
    <x v="16"/>
    <s v="BHP Elec Gen-Neil Simpson II"/>
    <n v="950"/>
    <n v="0"/>
    <x v="10"/>
    <s v="BHP Elec Gen-Steam-Neil Simpson 2/WYGEN 3 Common"/>
  </r>
  <r>
    <s v="BH Power Inc."/>
    <x v="15"/>
    <s v="BHP Elec Gen-Prairie Gen-Cheyenne"/>
    <n v="2355715.2400000002"/>
    <n v="0"/>
    <x v="10"/>
    <s v="BHP Elec Gen-Other-CPGS Common"/>
  </r>
  <r>
    <s v="BH Power Inc."/>
    <x v="16"/>
    <s v="BHP Elec Gen-Wyodak Plant"/>
    <n v="109190.6"/>
    <n v="0"/>
    <x v="10"/>
    <s v="BHP Elec Gen-Steam-WYODAK 1 Joint Plant Unit 1"/>
  </r>
  <r>
    <s v="BH Power Inc."/>
    <x v="18"/>
    <s v="BHP Electric Substations-SD"/>
    <n v="20595.75"/>
    <n v="0"/>
    <x v="10"/>
    <s v="BHP Elec Sub - SD 01 - RC 230/69KV LANGE SUB (T)"/>
  </r>
  <r>
    <s v="BH Power Inc."/>
    <x v="18"/>
    <s v="BHP Electric Substations-SD"/>
    <n v="22799.600000000002"/>
    <n v="0"/>
    <x v="10"/>
    <s v="BHP Elec Sub - SD 15 - LOOKOUT 230/69KV SUB (T)"/>
  </r>
  <r>
    <s v="BH Power Inc."/>
    <x v="18"/>
    <s v="BHP Electric Substations-SD"/>
    <n v="11750"/>
    <n v="0"/>
    <x v="10"/>
    <s v="BHP Elec Sub - SD 16 - YELLOW CREEK SUB (T)"/>
  </r>
  <r>
    <s v="BH Power Inc."/>
    <x v="19"/>
    <s v="BHP Electric Substations-SD"/>
    <n v="58883.82"/>
    <n v="0"/>
    <x v="10"/>
    <s v="BHP Elec Sub - SD 21 - WEST HILL 230/69KV SUB (T)"/>
  </r>
  <r>
    <s v="BH Power Inc."/>
    <x v="18"/>
    <s v="BHP Electric Substations-SD"/>
    <n v="135442.29999999999"/>
    <n v="0"/>
    <x v="10"/>
    <s v="BHP Elec Sub - SD 88 - SOUTH RAPID CITY SUB (T)"/>
  </r>
  <r>
    <s v="BH Power Inc."/>
    <x v="18"/>
    <s v="BHP Electric Substations-SD"/>
    <n v="236040"/>
    <n v="0"/>
    <x v="10"/>
    <s v="BHP Elec Sub - SD 89 - DC TIE (T)"/>
  </r>
  <r>
    <s v="BH Power Inc."/>
    <x v="18"/>
    <s v="BHP Electric Substations-SD"/>
    <n v="42932.21"/>
    <n v="0"/>
    <x v="10"/>
    <s v="BHP Elec Sub - SD 97 - MINNEKAHTA 230KV SUB (T)"/>
  </r>
  <r>
    <s v="BH Power Inc."/>
    <x v="19"/>
    <s v="BHP Electric Substations-SD"/>
    <n v="2500"/>
    <n v="0"/>
    <x v="10"/>
    <s v="BHP Elec Sub - SD 97 - MINNEKAHTA 230KV SUB (T)"/>
  </r>
  <r>
    <s v="BH Power Inc."/>
    <x v="18"/>
    <s v="BHP Electric Transmission Lines-NE"/>
    <n v="329366.63"/>
    <n v="0"/>
    <x v="10"/>
    <s v="BHP Elec T Line-NE 1.04-WEST HILL-STEGALL - 230KV"/>
  </r>
  <r>
    <s v="BH Power Inc."/>
    <x v="19"/>
    <s v="BHP Electric Transmission Lines-SD"/>
    <n v="9799.56"/>
    <n v="0"/>
    <x v="10"/>
    <s v="BHP Elec T Line-SD 1.01-WYODAK-LOOKOUT - 230KV"/>
  </r>
  <r>
    <s v="BH Power Inc."/>
    <x v="19"/>
    <s v="BHP Electric Transmission Lines-SD"/>
    <n v="105652.62"/>
    <n v="0"/>
    <x v="10"/>
    <s v="BHP Elec T Line-SD 1.02-LOOKOUT-LANGE - 230KV"/>
  </r>
  <r>
    <s v="BH Power Inc."/>
    <x v="19"/>
    <s v="BHP Electric Transmission Lines-SD"/>
    <n v="465310.41000000003"/>
    <n v="0"/>
    <x v="10"/>
    <s v="BHP Elec T Line-SD 1.03-LANGE- SOUTH RAPID CITY - 230KV"/>
  </r>
  <r>
    <s v="BH Power Inc."/>
    <x v="19"/>
    <s v="BHP Electric Transmission Lines-SD"/>
    <n v="17701.39"/>
    <n v="0"/>
    <x v="10"/>
    <s v="BHP Elec T Line-SD 1.04-WEST HILL-STEGALL - 230KV"/>
  </r>
  <r>
    <s v="BH Power Inc."/>
    <x v="19"/>
    <s v="BHP Electric Transmission Lines-SD"/>
    <n v="151235"/>
    <n v="0"/>
    <x v="10"/>
    <s v="BHP Elec T Line-SD 1.06-MINNEKAHTA-OSAGE - 230KV"/>
  </r>
  <r>
    <s v="BH Power Inc."/>
    <x v="19"/>
    <s v="BHP Electric Transmission Lines-SD"/>
    <n v="1532.58"/>
    <n v="0"/>
    <x v="10"/>
    <s v="BHP Elec T Line-SD 1.08-YELLOW CREEK-OSAGE - 230KV"/>
  </r>
  <r>
    <s v="BH Power Inc."/>
    <x v="19"/>
    <s v="BHP Electric Transmission Lines-SD"/>
    <n v="127144.5"/>
    <n v="0"/>
    <x v="10"/>
    <s v="BHP Elec T Line-SD 1.10-DC TIE WEST 230KV LINE - 230KV"/>
  </r>
  <r>
    <s v="BH Power Inc."/>
    <x v="19"/>
    <s v="BHP Electric Transmission Lines-SD"/>
    <n v="1512323.67"/>
    <n v="0"/>
    <x v="10"/>
    <s v="BHP Elec T Line-SD 1.16 - OSAGE- LANGE 230 KV"/>
  </r>
  <r>
    <s v="BH Power Inc."/>
    <x v="18"/>
    <s v="BHP Electric Transmission Lines-SD"/>
    <n v="10.81"/>
    <n v="0"/>
    <x v="10"/>
    <s v="BHP Elec T Line-SD 1.18-WEST HILL-MINNEKAHTA - 230KV"/>
  </r>
  <r>
    <s v="BH Power Inc."/>
    <x v="19"/>
    <s v="BHP Electric Transmission Lines-WY"/>
    <n v="49542.239999999998"/>
    <n v="0"/>
    <x v="10"/>
    <s v="BHP Elec T Line-WY 1.01-WYODAK-LOOKOUT - 230KV"/>
  </r>
  <r>
    <s v="BH Power Inc."/>
    <x v="19"/>
    <s v="BHP Electric Transmission Lines-WY"/>
    <n v="2000"/>
    <n v="0"/>
    <x v="10"/>
    <s v="BHP Elec T Line-WY 1.05-WYODAK 230KV DC EXIT - 230KV"/>
  </r>
  <r>
    <s v="BH Power Inc."/>
    <x v="19"/>
    <s v="BHP Electric Transmission Lines-WY"/>
    <n v="96159.48"/>
    <n v="0"/>
    <x v="10"/>
    <s v="BHP Elec T Line-WY 1.06-MINNEKAHTA-OSAGE - 230KV"/>
  </r>
  <r>
    <s v="BH Power Inc."/>
    <x v="19"/>
    <s v="BHP Electric Transmission Lines-WY"/>
    <n v="162515.74"/>
    <n v="0"/>
    <x v="10"/>
    <s v="BHP Elec T Line-WY 1.07-OSAGE-WYODAK - 230KV"/>
  </r>
  <r>
    <s v="BH Power Inc."/>
    <x v="19"/>
    <s v="BHP Electric Transmission Lines-WY"/>
    <n v="13307.7"/>
    <n v="0"/>
    <x v="10"/>
    <s v="BHP Elec T Line-WY 1.08-YELLOW CREEK-OSAGE - 230KV"/>
  </r>
  <r>
    <s v="BH Power Inc."/>
    <x v="19"/>
    <s v="BHP Electric Transmission Lines-WY"/>
    <n v="1280649.23"/>
    <n v="0"/>
    <x v="10"/>
    <s v="BHP Elec T Line-WY 1.11-DONKEY CREEK TO PUMPKIN BUTTES - 230KV"/>
  </r>
  <r>
    <s v="BH Power Inc."/>
    <x v="19"/>
    <s v="BHP Electric Transmission Lines-WY"/>
    <n v="2204209.5099999998"/>
    <n v="0"/>
    <x v="10"/>
    <s v="BHP Elec T Line-WY 1.12-PUMPKIN BUTTES TO WINDSTAR - 230KV"/>
  </r>
  <r>
    <s v="BH Power Inc."/>
    <x v="19"/>
    <s v="BHP Electric Transmission Lines-WY"/>
    <n v="2439361.6800000002"/>
    <n v="0"/>
    <x v="10"/>
    <s v="BHP Elec T Line-WY 1.15 TECKLA-OSAGE 230KV"/>
  </r>
  <r>
    <s v="BH Power Inc."/>
    <x v="19"/>
    <s v="BHP Electric Transmission Lines-WY"/>
    <n v="589323.94000000006"/>
    <n v="0"/>
    <x v="10"/>
    <s v="BHP Elec T Line-WY 1.16 OSAGE-LANGE 230KV"/>
  </r>
  <r>
    <s v="BH Power Inc."/>
    <x v="19"/>
    <s v="BHP Electric Transmission Lines-WY"/>
    <n v="13521.03"/>
    <n v="0"/>
    <x v="10"/>
    <s v="BHP Elec T Line-WY 1.20-DONKEY CREEK BLOCKCHAIN 230KV"/>
  </r>
  <r>
    <s v="BH Power Inc."/>
    <x v="19"/>
    <s v="BHP Electric Transmission Lines-WY"/>
    <n v="3487.88"/>
    <n v="0"/>
    <x v="10"/>
    <s v="BHP Elec T Line-WY 1.30 WYGEN 2, WYGEN 3 TO DONKEY CREEK DC"/>
  </r>
  <r>
    <s v="BH Power Inc."/>
    <x v="20"/>
    <s v="BHP General Plant - State Wide-WY"/>
    <n v="13775.59"/>
    <n v="0"/>
    <x v="10"/>
    <s v="BHP Gen Plant Other-WY Tax District 0799"/>
  </r>
  <r>
    <s v="BH Power Inc."/>
    <x v="20"/>
    <s v="BHP General Plant - Tower Sites-SD"/>
    <n v="30473"/>
    <n v="0"/>
    <x v="10"/>
    <s v="BHP Gen Plant Tower Sites-SD-Cabot Hill Communication Site"/>
  </r>
  <r>
    <s v="BH Power Inc."/>
    <x v="20"/>
    <s v="BHP General Plant - Tower Sites-SD"/>
    <n v="6800"/>
    <n v="0"/>
    <x v="10"/>
    <s v="BHP Gen Plant Tower Sites-SD-Skyline Drive Communication Site"/>
  </r>
  <r>
    <s v="BH Power Inc."/>
    <x v="20"/>
    <s v="BHP General Plant - Tower Sites-SD"/>
    <n v="1700"/>
    <n v="0"/>
    <x v="10"/>
    <s v="BHP Gen Plant Tower Sites-SD-Unknown Location/Mayer Radio Communication Site"/>
  </r>
  <r>
    <s v="BH Power Inc."/>
    <x v="20"/>
    <s v="BHP General Plant-Land/Buildings-SD"/>
    <n v="323576.25"/>
    <n v="0"/>
    <x v="10"/>
    <s v="BHP Gen Plant Land/Buildings-SD-Custer Office"/>
  </r>
  <r>
    <s v="BH Power Inc."/>
    <x v="20"/>
    <s v="BHP General Plant-Land/Buildings-SD"/>
    <n v="34853.85"/>
    <n v="0"/>
    <x v="10"/>
    <s v="BHP Gen Plant Land/Buildings-SD-Deadwood Office/Service Center"/>
  </r>
  <r>
    <s v="BH Power Inc."/>
    <x v="20"/>
    <s v="BHP General Plant-Land/Buildings-SD"/>
    <n v="49276.78"/>
    <n v="0"/>
    <x v="10"/>
    <s v="BHP Gen Plant Land/Buildings-SD-Hot Springs Office"/>
  </r>
  <r>
    <s v="BH Power Inc."/>
    <x v="20"/>
    <s v="BHP General Plant-Land/Buildings-SD"/>
    <n v="97156.36"/>
    <n v="0"/>
    <x v="10"/>
    <s v="BHP Gen Plant Land/Buildings-SD-Rapid City Service Center"/>
  </r>
  <r>
    <s v="BH Power Inc."/>
    <x v="20"/>
    <s v="BHP General Plant-Land/Buildings-SD"/>
    <n v="5147674.8499999996"/>
    <n v="0"/>
    <x v="10"/>
    <s v="BHP Gen Plant Land/Buildings-SD-RC Campus - Catron Blvd."/>
  </r>
  <r>
    <s v="BH Power Inc."/>
    <x v="20"/>
    <s v="BHP General Plant-Land/Buildings-SD"/>
    <n v="300921.76"/>
    <n v="0"/>
    <x v="10"/>
    <s v="BHP Gen Plant Land/Buildings-SD-Sturgis Office"/>
  </r>
  <r>
    <s v="BH Power Inc."/>
    <x v="21"/>
    <s v="BHP Electric Distribution - Mass-SD"/>
    <n v="1.32"/>
    <n v="6.8763499199999994E-2"/>
    <x v="10"/>
    <s v="BHP Elec Distribution-SD-Fall River County"/>
  </r>
  <r>
    <s v="BH Power Inc."/>
    <x v="21"/>
    <s v="BHP Electric Substations-WY"/>
    <n v="4.92"/>
    <n v="1.2448873296"/>
    <x v="10"/>
    <s v="BHP Elec Sub - WY 40 - DAVE JOHNSTON 230KV SUB (PACIFICORP) (T)"/>
  </r>
  <r>
    <s v="BH Power Inc."/>
    <x v="22"/>
    <s v="BHP Electric Substations-WY"/>
    <n v="13.09"/>
    <n v="1.6383187436000002"/>
    <x v="10"/>
    <s v="BHP Elec Sub - WY 16 - COLONY 69/24.9 SUB (D)"/>
  </r>
  <r>
    <s v="BH Power Inc."/>
    <x v="23"/>
    <s v="BHP Electric 69KV Distrib Lines-SD"/>
    <n v="23.86"/>
    <n v="2.5657328466"/>
    <x v="10"/>
    <s v="BHP Elec 69KV D Line-SD 3.11-RAPID CITY LOOP-Pennington SD"/>
  </r>
  <r>
    <s v="BH Power Inc."/>
    <x v="24"/>
    <s v="BHP Electric Transmission Lines-SD"/>
    <n v="72.81"/>
    <n v="4.1899999823999998"/>
    <x v="10"/>
    <s v="BHP Elec T Line-SD 1.02-LOOKOUT-LANGE - 230KV"/>
  </r>
  <r>
    <s v="BH Power Inc."/>
    <x v="22"/>
    <s v="BHP Electric Substations-SD"/>
    <n v="158.03"/>
    <n v="19.778725061199999"/>
    <x v="10"/>
    <s v="BHP Elec Sub - SD 107 - SUNDANCE HILL SUB 4160 (D)"/>
  </r>
  <r>
    <s v="BH Power Inc."/>
    <x v="10"/>
    <s v="BHP Electric Distribution - Mass-WY"/>
    <n v="408"/>
    <n v="65.057554319999994"/>
    <x v="10"/>
    <s v="BHP Elec Distribution-WY-Crook County"/>
  </r>
  <r>
    <s v="BH Power Inc."/>
    <x v="27"/>
    <s v="BHP General Plant-Land/Buildings-SD"/>
    <n v="65.08"/>
    <n v="65.08"/>
    <x v="10"/>
    <s v="BHP Gen Plant Land/Buildings-SD-Sturgis Office"/>
  </r>
  <r>
    <s v="BH Power Inc."/>
    <x v="26"/>
    <s v="BHP Electric Distribution - Mass-WY"/>
    <n v="2359.0100000000002"/>
    <n v="66.013874647800009"/>
    <x v="10"/>
    <s v="BHP Elec Distribution-WY-Crook County"/>
  </r>
  <r>
    <s v="BH Power Inc."/>
    <x v="28"/>
    <s v="BHP General Plant - State Wide-SD"/>
    <n v="349.34000000000003"/>
    <n v="74.550001402799992"/>
    <x v="10"/>
    <s v="BHP Gen Plant Other-SD Tax District 0699"/>
  </r>
  <r>
    <s v="BH Power Inc."/>
    <x v="21"/>
    <s v="BHP Electric Substations-WY"/>
    <n v="11069.95"/>
    <n v="102.97699218050001"/>
    <x v="10"/>
    <s v="BHP Elec Sub - WY 44 - SAGEBRUSH 230/69KV SUB (T)"/>
  </r>
  <r>
    <s v="BH Power Inc."/>
    <x v="33"/>
    <s v="BHP Electric Distribution - Mass-WY"/>
    <n v="91.79"/>
    <n v="109.23010000000001"/>
    <x v="10"/>
    <s v="BHP Elec Distribution-WY-Campbell County"/>
  </r>
  <r>
    <s v="BH Power Inc."/>
    <x v="31"/>
    <s v="BHP General Plant - State Wide-WY"/>
    <n v="178.19"/>
    <n v="112.6361923053"/>
    <x v="10"/>
    <s v="BHP Gen Plant Other-WY Tax District 0710"/>
  </r>
  <r>
    <s v="BH Power Inc."/>
    <x v="21"/>
    <s v="BHP Electric Distribution - Mass-SD"/>
    <n v="1222.03"/>
    <n v="118.2255245357"/>
    <x v="10"/>
    <s v="BHP Elec Distribution-SD-Pennington County"/>
  </r>
  <r>
    <s v="BH Power Inc."/>
    <x v="34"/>
    <s v="BHP General Plant - State Wide-SD"/>
    <n v="305.33"/>
    <n v="122.10693851360001"/>
    <x v="10"/>
    <s v="BHP Gen Plant Other-SD Tax District 0698"/>
  </r>
  <r>
    <s v="BH Power Inc."/>
    <x v="21"/>
    <s v="BHP Electric Substations-SD"/>
    <n v="115.75"/>
    <n v="122.33453135000001"/>
    <x v="10"/>
    <s v="BHP Elec Sub - SD 20 - NISLAND-NEWELL 24.9KV SUB (D)"/>
  </r>
  <r>
    <s v="BH Power Inc."/>
    <x v="32"/>
    <s v="BHP Electric Transmission Lines-WY"/>
    <n v="842.34"/>
    <n v="124.235589441"/>
    <x v="10"/>
    <s v="BHP Elec T Line-WY 1.14 TAP FROM LINE 1.13 TO WYODAK BAGHOUSE SUB"/>
  </r>
  <r>
    <s v="BH Power Inc."/>
    <x v="36"/>
    <s v="BHP General Plant-Land/Buildings-SD"/>
    <n v="7129.1900000000005"/>
    <n v="139.10283039870001"/>
    <x v="10"/>
    <s v="BHP Gen Plant Land/Buildings-SD-Sturgis Office"/>
  </r>
  <r>
    <s v="BH Power Inc."/>
    <x v="49"/>
    <s v="BHP Elec Gen-Neil Simpson II"/>
    <n v="7528.1100000000006"/>
    <n v="145.47372460770001"/>
    <x v="10"/>
    <s v="BHP Elec Gen-Steam-NEIL SIMPSON 2"/>
  </r>
  <r>
    <s v="BH Power Inc."/>
    <x v="30"/>
    <s v="BHP Electric Substations-SD"/>
    <n v="3062.63"/>
    <n v="151.14997839"/>
    <x v="10"/>
    <s v="BHP Elec Sub - SD 107 - SUNDANCE HILL SUB 4160 (D)"/>
  </r>
  <r>
    <s v="BH Power Inc."/>
    <x v="26"/>
    <s v="BHP Electric 69KV Distrib Lines-SD"/>
    <n v="5463.7"/>
    <n v="163.936406205"/>
    <x v="10"/>
    <s v="BHP Elec 69KV D Line-SD 3.06-PACTOLA-PLUMA-Lawrence SD"/>
  </r>
  <r>
    <s v="BH Power Inc."/>
    <x v="13"/>
    <s v="BHP Electric Distribution - Mass-WY"/>
    <n v="1214.6300000000001"/>
    <n v="167.15763567230002"/>
    <x v="10"/>
    <s v="BHP Elec Distribution-WY-Crook County"/>
  </r>
  <r>
    <s v="BH Power Inc."/>
    <x v="47"/>
    <s v="BHP Electric Substations-SD"/>
    <n v="5137.62"/>
    <n v="169.36996624440002"/>
    <x v="10"/>
    <s v="BHP Elec Sub - SD 17 - SUNDANCE HILL SUB (T)"/>
  </r>
  <r>
    <s v="BH Power Inc."/>
    <x v="28"/>
    <s v="BHP General Plant - Tower Sites-SD"/>
    <n v="595.56000000000006"/>
    <n v="179.08317678720002"/>
    <x v="10"/>
    <s v="BHP Gen Plant Tower Sites-SD-Deadwood Hill Communication Site"/>
  </r>
  <r>
    <s v="BH Power Inc."/>
    <x v="31"/>
    <s v="BHP General Plant - State Wide-MT"/>
    <n v="424.77"/>
    <n v="191.0498988066"/>
    <x v="10"/>
    <s v="BHP General Plant Other-MT Tax District 2122"/>
  </r>
  <r>
    <s v="BH Power Inc."/>
    <x v="37"/>
    <s v="BHP Electric Distribution - Mass-WY"/>
    <n v="191.57"/>
    <n v="206.48423577040001"/>
    <x v="10"/>
    <s v="BHP Elec Distribution-WY-Campbell County"/>
  </r>
  <r>
    <s v="BH Power Inc."/>
    <x v="36"/>
    <s v="BHP General Plant-Land/Buildings-SD"/>
    <n v="2173.02"/>
    <n v="237.44611270199999"/>
    <x v="10"/>
    <s v="BHP Gen Plant Land/Buildings-SD-Custer Office"/>
  </r>
  <r>
    <s v="BH Power Inc."/>
    <x v="52"/>
    <s v="BHP General Plant - State Wide-WY"/>
    <n v="1435.76"/>
    <n v="269.10703809520004"/>
    <x v="10"/>
    <s v="BHP Gen Plant Other-WY Tax District 0710"/>
  </r>
  <r>
    <s v="BH Power Inc."/>
    <x v="34"/>
    <s v="BHP General Plant-Land/Buildings-SD"/>
    <n v="979.30000000000007"/>
    <n v="277.937737938"/>
    <x v="10"/>
    <s v="BHP Gen Plant Land/Buildings-SD-Sturgis Office"/>
  </r>
  <r>
    <s v="BH Power Inc."/>
    <x v="36"/>
    <s v="BHP General Plant-Land/Buildings-SD"/>
    <n v="2562.27"/>
    <n v="279.97949912700005"/>
    <x v="10"/>
    <s v="BHP Gen Plant Land/Buildings-SD-Spearfish Office"/>
  </r>
  <r>
    <s v="BH Power Inc."/>
    <x v="29"/>
    <s v="BHP General Plant - State Wide-SD"/>
    <n v="383.38"/>
    <n v="293.86640951980002"/>
    <x v="10"/>
    <s v="BHP Gen Plant Other-SD Tax District 0299"/>
  </r>
  <r>
    <s v="BH Power Inc."/>
    <x v="34"/>
    <s v="BHP General Plant - State Wide-SD"/>
    <n v="461.90000000000003"/>
    <n v="309.85637700000001"/>
    <x v="10"/>
    <s v="BHP Gen Plant Other-SD Tax District 0197"/>
  </r>
  <r>
    <s v="BH Power Inc."/>
    <x v="53"/>
    <s v="BHP Electric Substations-SD"/>
    <n v="37450.120000000003"/>
    <n v="336.04741678400001"/>
    <x v="10"/>
    <s v="BHP Elec Sub - SD 01 - RC 230/69KV LANGE SUB (T)"/>
  </r>
  <r>
    <s v="BH Power Inc."/>
    <x v="11"/>
    <s v="BHP Electric Substations-SD"/>
    <n v="11008.550000000001"/>
    <n v="349.79766701950001"/>
    <x v="10"/>
    <s v="BHP Elec Sub - SD 26 - CROSS ST SUB 69/12.47 (D)"/>
  </r>
  <r>
    <s v="BH Power Inc."/>
    <x v="23"/>
    <s v="BHP Electric Substations-WY"/>
    <n v="4422.01"/>
    <n v="386.35287094420005"/>
    <x v="10"/>
    <s v="BHP Elec Sub - WY 10 - NEWCASTLE STEEL SUB (D)"/>
  </r>
  <r>
    <s v="BH Power Inc."/>
    <x v="31"/>
    <s v="BHP General Plant - State Wide-SD"/>
    <n v="1274.58"/>
    <n v="387.34542281520004"/>
    <x v="10"/>
    <s v="BHP Gen Plant Other-SD Tax District 0501"/>
  </r>
  <r>
    <s v="BH Power Inc."/>
    <x v="31"/>
    <s v="BHP General Plant - State Wide-SD"/>
    <n v="1274.6000000000001"/>
    <n v="387.35150082400003"/>
    <x v="10"/>
    <s v="BHP Gen Plant Other-SD Tax District 0405"/>
  </r>
  <r>
    <s v="BH Power Inc."/>
    <x v="22"/>
    <s v="BHP Electric 69KV Distrib Lines-SD"/>
    <n v="3118.71"/>
    <n v="390.33163092839999"/>
    <x v="10"/>
    <s v="BHP Elec 69KV D Line-SD 3.50-SUNDANCE HILL 69 -SUNDANCE HILL 4160-Butte SD"/>
  </r>
  <r>
    <s v="BH Power Inc."/>
    <x v="30"/>
    <s v="BHP Electric Substations-SD"/>
    <n v="425.93"/>
    <n v="436.82902906539999"/>
    <x v="10"/>
    <s v="BHP Elec Sub - SD 29 - DENVER ST SUB (D) RETIRED (EXCEPT LAND)"/>
  </r>
  <r>
    <s v="BH Power Inc."/>
    <x v="29"/>
    <s v="BHP General Plant - State Wide-WY"/>
    <n v="31857.780000000002"/>
    <n v="444.48802958280004"/>
    <x v="10"/>
    <s v="BHP Gen Plant Other-WY Tax District 0899"/>
  </r>
  <r>
    <s v="BH Power Inc."/>
    <x v="22"/>
    <s v="BHP Electric 69KV Distrib Lines-WY"/>
    <n v="964.45"/>
    <n v="463.77538012399998"/>
    <x v="10"/>
    <s v="BHP Elec 69KV D Line-WY 3.38-NSI 4.16KV WEST TAP LINE-Campbell WY"/>
  </r>
  <r>
    <s v="BH Power Inc."/>
    <x v="11"/>
    <s v="BHP Electric Substations-WY"/>
    <n v="47153.61"/>
    <n v="468.22167275310005"/>
    <x v="10"/>
    <s v="BHP Elec Sub - WY 28 - OSAGE 230KV SUB (D)"/>
  </r>
  <r>
    <s v="BH Power Inc."/>
    <x v="21"/>
    <s v="BHP Electric Substations-WY"/>
    <n v="2164.9"/>
    <n v="494.20270193799996"/>
    <x v="10"/>
    <s v="BHP Elec Sub - WY 36 - SALT CREEK SUB (PRECORP) (D)"/>
  </r>
  <r>
    <s v="BH Power Inc."/>
    <x v="30"/>
    <s v="BHP Electric Substations-SD"/>
    <n v="5428.25"/>
    <n v="497.5133887975"/>
    <x v="10"/>
    <s v="BHP Elec Sub - SD 85 - RADIO DRIVE SUB SW RC (D)"/>
  </r>
  <r>
    <s v="BH Power Inc."/>
    <x v="47"/>
    <s v="BHP Electric Substations-SD"/>
    <n v="6240.62"/>
    <n v="514.34503571800008"/>
    <x v="10"/>
    <s v="BHP Elec Sub - SD 16 - YELLOW CREEK SUB (T)"/>
  </r>
  <r>
    <s v="BH Power Inc."/>
    <x v="25"/>
    <s v="BHP General Plant-Land/Buildings-SD"/>
    <n v="4787.72"/>
    <n v="519.66185780039996"/>
    <x v="10"/>
    <s v="BHP Gen Plant Land/Buildings-SD-Sturgis Office"/>
  </r>
  <r>
    <s v="BH Power Inc."/>
    <x v="11"/>
    <s v="BHP Electric Substations-MT"/>
    <n v="52391.94"/>
    <n v="520.23677053740005"/>
    <x v="10"/>
    <s v="BHP Elec Sub - MT 02 - BELLE CREEK 69/24.9KV SUB (aka Wesco Pump Sub) (D)"/>
  </r>
  <r>
    <s v="BH Power Inc."/>
    <x v="22"/>
    <s v="BHP Electric 69KV Distrib Lines-SD"/>
    <n v="4175.22"/>
    <n v="522.56235176880011"/>
    <x v="10"/>
    <s v="BHP Elec 69KV D Line-SD 3.51-HAYCREEK-SUNDANCE HILL 69kV Temp Line-Butte SD"/>
  </r>
  <r>
    <s v="BH Power Inc."/>
    <x v="29"/>
    <s v="BHP General Plant - State Wide-SD"/>
    <n v="2970.12"/>
    <n v="530.43055277160011"/>
    <x v="10"/>
    <s v="BHP Gen Plant Other-SD Tax District 0298"/>
  </r>
  <r>
    <s v="BH Power Inc."/>
    <x v="41"/>
    <s v="BHP Elec Gen-Prairie Gen-Cheyenne"/>
    <n v="3542.35"/>
    <n v="530.53999118050001"/>
    <x v="10"/>
    <s v="BHP Elec Gen-Other-CPGS Combined Cycle"/>
  </r>
  <r>
    <s v="BH Power Inc."/>
    <x v="44"/>
    <s v="BHP Electric Transmission Lines-WY"/>
    <n v="3146.7000000000003"/>
    <n v="550.67914401209998"/>
    <x v="10"/>
    <s v="BHP Elec T Line-WY 1.14 TAP FROM LINE 1.13 TO WYODAK BAGHOUSE SUB"/>
  </r>
  <r>
    <s v="BH Power Inc."/>
    <x v="14"/>
    <s v="BHP Electric Distribution - Mass-WY"/>
    <n v="692.82"/>
    <n v="554.47830515340002"/>
    <x v="10"/>
    <s v="BHP Elec Distribution-WY-Crook County"/>
  </r>
  <r>
    <s v="BH Power Inc."/>
    <x v="29"/>
    <s v="BHP General Plant - State Wide-SD"/>
    <n v="734.36"/>
    <n v="562.89774243559998"/>
    <x v="10"/>
    <s v="BHP Gen Plant Other-SD Tax District 0399"/>
  </r>
  <r>
    <s v="BH Power Inc."/>
    <x v="22"/>
    <s v="BHP Electric 69KV Distrib Lines-SD"/>
    <n v="12301.300000000001"/>
    <n v="567.223399105"/>
    <x v="10"/>
    <s v="BHP Elec 69KV D Line-SD 3.09-SUNDANCE HILL-STURGIS-Meade SD"/>
  </r>
  <r>
    <s v="BH Power Inc."/>
    <x v="11"/>
    <s v="BHP Electric Substations-WY"/>
    <n v="2360.94"/>
    <n v="571.13282797499994"/>
    <x v="10"/>
    <s v="BHP Elec Sub - WY 32 - BARBER CREEK (PRECORP) (T)"/>
  </r>
  <r>
    <s v="BH Power Inc."/>
    <x v="38"/>
    <s v="BHP Electric Substations-SD"/>
    <n v="17421.310000000001"/>
    <n v="578.08000587850006"/>
    <x v="10"/>
    <s v="BHP Elec Sub - SD 24 - CUSTER SUB (D)"/>
  </r>
  <r>
    <s v="BH Power Inc."/>
    <x v="55"/>
    <s v="BHP Electric Distribution - Mass-SD"/>
    <n v="51611.94"/>
    <n v="585.28765751039998"/>
    <x v="10"/>
    <s v="BHP Elec Distribution-SD-Meters &amp; Transformers"/>
  </r>
  <r>
    <s v="BH Power Inc."/>
    <x v="52"/>
    <s v="BHP General Plant - State Wide-SD"/>
    <n v="10003.74"/>
    <n v="585.94316081340003"/>
    <x v="10"/>
    <s v="BHP Gen Plant Other-SD Tax District 0406"/>
  </r>
  <r>
    <s v="BH Power Inc."/>
    <x v="24"/>
    <s v="BHP Electric Transmission Lines-WY"/>
    <n v="18495.490000000002"/>
    <n v="608.5199315351"/>
    <x v="10"/>
    <s v="BHP Elec T Line-WY 1.01-WYODAK-LOOKOUT - 230KV"/>
  </r>
  <r>
    <s v="BH Power Inc."/>
    <x v="30"/>
    <s v="BHP Electric Substations-SD"/>
    <n v="655.36"/>
    <n v="671.22945942110005"/>
    <x v="10"/>
    <s v="BHP Elec Sub - SD 77 - 38TH STREET SUB (D)"/>
  </r>
  <r>
    <s v="BH Power Inc."/>
    <x v="48"/>
    <s v="BHP Electric Transmission Lines-SD"/>
    <n v="735.98"/>
    <n v="673.78000450319996"/>
    <x v="10"/>
    <s v="BHP Elec T Line-SD 1.03-LANGE- SOUTH RAPID CITY - 230KV"/>
  </r>
  <r>
    <s v="BH Power Inc."/>
    <x v="40"/>
    <s v="BHP Elec Gen-Prairie Gen-Cheyenne"/>
    <n v="21428.36"/>
    <n v="676.28161300319994"/>
    <x v="10"/>
    <s v="BHP Elec Gen-Prairie Gen-Cheyenne"/>
  </r>
  <r>
    <s v="BH Power Inc."/>
    <x v="23"/>
    <s v="BHP Electric Distribution - Mass-MT"/>
    <n v="-1325.74"/>
    <n v="720.17358725559995"/>
    <x v="10"/>
    <s v="BHP Elec Distribution-MT-Powder River County"/>
  </r>
  <r>
    <s v="BH Power Inc."/>
    <x v="30"/>
    <s v="BHP Electric Substations-SD"/>
    <n v="724.67"/>
    <n v="742.33980913620007"/>
    <x v="10"/>
    <s v="BHP Elec Sub - SD 39 - ROBBINSDALE SUB (D)"/>
  </r>
  <r>
    <s v="BH Power Inc."/>
    <x v="21"/>
    <s v="BHP Electric Substations-SD"/>
    <n v="4018.61"/>
    <n v="744.12396471930003"/>
    <x v="10"/>
    <s v="BHP Elec Sub - SD 101- BIG BEND SUB (BHE) (D)"/>
  </r>
  <r>
    <s v="BH Power Inc."/>
    <x v="32"/>
    <s v="BHP Electric Transmission Lines-WY"/>
    <n v="2981.64"/>
    <n v="750.17507814959993"/>
    <x v="10"/>
    <s v="BHP Elec T Line-WY 1.09-OSAGE 230KV SUB TO 69KV SUB - 69KV"/>
  </r>
  <r>
    <s v="BH Power Inc."/>
    <x v="23"/>
    <s v="BHP Electric Distribution - Mass-WY"/>
    <n v="5920.76"/>
    <n v="756.05275076720011"/>
    <x v="10"/>
    <s v="BHP Elec Distribution-WY-Crook County"/>
  </r>
  <r>
    <s v="BH Power Inc."/>
    <x v="21"/>
    <s v="BHP Electric Substations-WY"/>
    <n v="3220.7200000000003"/>
    <n v="764.56696868140011"/>
    <x v="10"/>
    <s v="BHP Elec Sub - WY 35 - CLOVIS POINT (PRECORP) (D)"/>
  </r>
  <r>
    <s v="BH Power Inc."/>
    <x v="11"/>
    <s v="BHP Electric Substations-WY"/>
    <n v="9681.57"/>
    <n v="769.08194363610005"/>
    <x v="10"/>
    <s v="BHP Elec Sub - WY 27 - WYODAK 230KV SUB (D)"/>
  </r>
  <r>
    <s v="BH Power Inc."/>
    <x v="30"/>
    <s v="BHP Electric Substations-WY"/>
    <n v="2089.16"/>
    <n v="810.1000145516"/>
    <x v="10"/>
    <s v="BHP Elec Sub - WY 27 - WYODAK 230KV SUB (D)"/>
  </r>
  <r>
    <s v="BH Power Inc."/>
    <x v="47"/>
    <s v="BHP Electric Substations-WY"/>
    <n v="9990.8700000000008"/>
    <n v="823.43651544300008"/>
    <x v="10"/>
    <s v="BHP Elec Sub - WY 07 - OSAGE 230KV SUB (T)"/>
  </r>
  <r>
    <s v="BH Power Inc."/>
    <x v="2"/>
    <s v="BHP Electric Distribution - Mass-MT"/>
    <n v="-3570.13"/>
    <n v="825.79559579310001"/>
    <x v="10"/>
    <s v="BHP Elec Distribution-MT-Powder River County"/>
  </r>
  <r>
    <s v="BH Power Inc."/>
    <x v="29"/>
    <s v="BHP General Plant-Land/Buildings-SD"/>
    <n v="1879.25"/>
    <n v="856.49727829000005"/>
    <x v="10"/>
    <s v="BHP Gen Plant Land/Buildings-SD-RC General Office Parking Lot"/>
  </r>
  <r>
    <s v="BH Power Inc."/>
    <x v="31"/>
    <s v="BHP Electric Distribution - Mass-SD"/>
    <n v="3254.33"/>
    <n v="870.30976761560009"/>
    <x v="10"/>
    <s v="BHP Elec Distribution-SD-Lawrence County"/>
  </r>
  <r>
    <s v="BH Power Inc."/>
    <x v="21"/>
    <s v="BHP Electric Substations-SD"/>
    <n v="828.08"/>
    <n v="873.5568783568001"/>
    <x v="10"/>
    <s v="BHP Elec Sub - SD 79 - 26/12KV RURAL EBF (D)"/>
  </r>
  <r>
    <s v="BH Power Inc."/>
    <x v="21"/>
    <s v="BHP Electric Substations-SD"/>
    <n v="837.11"/>
    <n v="883.31605955440011"/>
    <x v="10"/>
    <s v="BHP Elec Sub - SD 19 - BF NISLAND 24.9KV SUB (D)"/>
  </r>
  <r>
    <s v="BH Power Inc."/>
    <x v="31"/>
    <s v="BHP General Plant - State Wide-WY"/>
    <n v="1817.49"/>
    <n v="883.73750079360002"/>
    <x v="10"/>
    <s v="BHP Gen Plant Other-WY Tax District 0701"/>
  </r>
  <r>
    <s v="BH Power Inc."/>
    <x v="31"/>
    <s v="BHP General Plant - State Wide-WY"/>
    <n v="1720.57"/>
    <n v="899.35689075330004"/>
    <x v="10"/>
    <s v="BHP Gen Plant Other-WY Tax District 0901"/>
  </r>
  <r>
    <s v="BH Power Inc."/>
    <x v="38"/>
    <s v="BHP Electric Substations-SD"/>
    <n v="8345.7000000000007"/>
    <n v="900.019983852"/>
    <x v="10"/>
    <s v="BHP Elec Sub - SD 37 - RC 230/69-24.9 LANGE SUB (D)"/>
  </r>
  <r>
    <s v="BH Power Inc."/>
    <x v="29"/>
    <s v="BHP General Plant - State Wide-SD"/>
    <n v="996.75"/>
    <n v="917.10353519720002"/>
    <x v="10"/>
    <s v="BHP Gen Plant Other-SD Tax District 0439"/>
  </r>
  <r>
    <s v="BH Power Inc."/>
    <x v="22"/>
    <s v="BHP Electric 69KV Distrib Lines-SD"/>
    <n v="2556.11"/>
    <n v="926.07755387270004"/>
    <x v="10"/>
    <s v="BHP Elec 69KV D Line-SD 3.43-LANGE SUB TO LANGE CT 69KV LINE-Pennington SD"/>
  </r>
  <r>
    <s v="BH Power Inc."/>
    <x v="12"/>
    <s v="BHP Electric Substations-SD"/>
    <n v="25766.83"/>
    <n v="930.94500349970008"/>
    <x v="10"/>
    <s v="BHP Elec Sub - SD 87 - SUNDANCE HILL SUB (D)"/>
  </r>
  <r>
    <s v="BH Power Inc."/>
    <x v="27"/>
    <s v="BHP Elec Gen-Neil Simpson CT"/>
    <n v="976.38"/>
    <n v="976.38"/>
    <x v="10"/>
    <s v="BHP Elec Gen-Other-Neil Simpson CT Unit 1"/>
  </r>
  <r>
    <s v="BH Power Inc."/>
    <x v="42"/>
    <s v="BHP General Plant - State Wide-SD"/>
    <n v="39318.61"/>
    <n v="982.79421404649997"/>
    <x v="10"/>
    <s v="BHP Gen Plant Other-SD Tax District 0513"/>
  </r>
  <r>
    <s v="BH Power Inc."/>
    <x v="14"/>
    <s v="BHP Electric Distribution - Mass-MT"/>
    <n v="2977.31"/>
    <n v="1001.8604979005"/>
    <x v="10"/>
    <s v="BHP Elec Distribution-MT-Carter County"/>
  </r>
  <r>
    <s v="BH Power Inc."/>
    <x v="52"/>
    <s v="BHP General Plant - State Wide-WY"/>
    <n v="17786.91"/>
    <n v="1041.8221851531"/>
    <x v="10"/>
    <s v="BHP Gen Plant Other-WY Tax District 0899"/>
  </r>
  <r>
    <s v="BH Power Inc."/>
    <x v="31"/>
    <s v="BHP General Plant-Land/Buildings-SD"/>
    <n v="3897.56"/>
    <n v="1042.3296155792"/>
    <x v="10"/>
    <s v="BHP Gen Plant Land/Buildings-SD-Sturgis Office"/>
  </r>
  <r>
    <s v="BH Power Inc."/>
    <x v="35"/>
    <s v="BHP Electric Substations-SD"/>
    <n v="5180.37"/>
    <n v="1085.0699912636999"/>
    <x v="10"/>
    <s v="BHP Elec Sub - SD 45 - MOBILE SUB-CAMPBELL ST (D)"/>
  </r>
  <r>
    <s v="BH Power Inc."/>
    <x v="35"/>
    <s v="BHP General Plant - State Wide-SD"/>
    <n v="32477.63"/>
    <n v="1114.5623906297999"/>
    <x v="10"/>
    <s v="BHP Gen Plant Other-SD Tax District 0501"/>
  </r>
  <r>
    <s v="BH Power Inc."/>
    <x v="22"/>
    <s v="BHP Electric 69KV Distrib Lines-WY"/>
    <n v="2811.13"/>
    <n v="1129.5771397707999"/>
    <x v="10"/>
    <s v="BHP Elec 69KV D Line-WY 3.41-NSC CT#1 69KV TIE LINE-Campbell WY"/>
  </r>
  <r>
    <s v="BH Power Inc."/>
    <x v="22"/>
    <s v="BHP Electric 69KV Distrib Lines-SD"/>
    <n v="2368.2000000000003"/>
    <n v="1138.7970918240001"/>
    <x v="10"/>
    <s v="BHP Elec 69KV D Line-SD 3.37-SPRUCE GULCH TAP LINE-Lawrence SD"/>
  </r>
  <r>
    <s v="BH Power Inc."/>
    <x v="35"/>
    <s v="BHP General Plant - State Wide-SD"/>
    <n v="46541.15"/>
    <n v="1149.4148155448001"/>
    <x v="10"/>
    <s v="BHP Gen Plant Other-SD Tax District 0513"/>
  </r>
  <r>
    <s v="BH Power Inc."/>
    <x v="53"/>
    <s v="BHP General Plant-Land/Buildings-WY"/>
    <n v="1506.26"/>
    <n v="1178.5920255003998"/>
    <x v="10"/>
    <s v="BHP Gen Plant Land/Buildings-WY-Upton Office"/>
  </r>
  <r>
    <s v="BH Power Inc."/>
    <x v="35"/>
    <s v="BHP General Plant - State Wide-WY"/>
    <n v="1979.02"/>
    <n v="1179.7868953105999"/>
    <x v="10"/>
    <s v="BHP Gen Plant Other-WY Tax District 0799"/>
  </r>
  <r>
    <s v="BH Power Inc."/>
    <x v="52"/>
    <s v="BHP General Plant-Land/Buildings-SD"/>
    <n v="2543.08"/>
    <n v="1191.6349259828"/>
    <x v="10"/>
    <s v="BHP Gen Plant Land/Buildings-SD-Deadwood Office/Service Center"/>
  </r>
  <r>
    <s v="BH Power Inc."/>
    <x v="52"/>
    <s v="BHP General Plant-Land/Buildings-SD"/>
    <n v="2543.08"/>
    <n v="1191.6349259828"/>
    <x v="10"/>
    <s v="BHP Gen Plant Land/Buildings-SD-Hot Springs Office"/>
  </r>
  <r>
    <s v="BH Power Inc."/>
    <x v="50"/>
    <s v="BHP Elec Gen-Wyodak Plant"/>
    <n v="3988.55"/>
    <n v="1200.1866249109"/>
    <x v="10"/>
    <s v="BHP Elec Gen-Steam-WYODAK 1 Joint Plant Unit 1"/>
  </r>
  <r>
    <s v="BH Power Inc."/>
    <x v="52"/>
    <s v="BHP General Plant - State Wide-SD"/>
    <n v="6463.21"/>
    <n v="1211.4108901817001"/>
    <x v="10"/>
    <s v="BHP Gen Plant Other-SD Tax District 0599"/>
  </r>
  <r>
    <s v="BH Power Inc."/>
    <x v="54"/>
    <s v="BHP Electric Substations-SD"/>
    <n v="10147.89"/>
    <n v="1246.1399873466"/>
    <x v="10"/>
    <s v="BHP Elec Sub - SD 01 - RC 230/69KV LANGE SUB (T)"/>
  </r>
  <r>
    <s v="BH Power Inc."/>
    <x v="26"/>
    <s v="BHP Electric Distribution - Mass-MT"/>
    <n v="1485.45"/>
    <n v="1281.8791471991001"/>
    <x v="10"/>
    <s v="BHP Elec Distribution-MT-Powder River County"/>
  </r>
  <r>
    <s v="BH Power Inc."/>
    <x v="55"/>
    <s v="BHP Electric 69KV Distrib Lines-SD"/>
    <n v="20455.98"/>
    <n v="1299.0553734216001"/>
    <x v="10"/>
    <s v="BHP Elec 69KV D Line-SD 3.09-SUNDANCE HILL-STURGIS-Meade SD"/>
  </r>
  <r>
    <s v="BH Power Inc."/>
    <x v="10"/>
    <s v="BHP Electric Substations-WY"/>
    <n v="8191.34"/>
    <n v="1306.1483995186002"/>
    <x v="10"/>
    <s v="BHP Elec Sub - WY 16 - COLONY 69/24.9 SUB (D)"/>
  </r>
  <r>
    <s v="BH Power Inc."/>
    <x v="29"/>
    <s v="BHP General Plant - State Wide-SD"/>
    <n v="6686.35"/>
    <n v="1318.5469079959"/>
    <x v="10"/>
    <s v="BHP Gen Plant Other-SD Tax District 0699"/>
  </r>
  <r>
    <s v="BH Power Inc."/>
    <x v="58"/>
    <s v="BHP General Plant-Land/Buildings-WY"/>
    <n v="57973.1"/>
    <n v="1318.645697442"/>
    <x v="10"/>
    <s v="BHP Gen Plant Land/Buildings-WY-Ns Complex General Plant Assets"/>
  </r>
  <r>
    <s v="BH Power Inc."/>
    <x v="31"/>
    <s v="BHP General Plant - State Wide-SD"/>
    <n v="7521.9000000000005"/>
    <n v="1374.3644850330002"/>
    <x v="10"/>
    <s v="BHP Gen Plant Other-SD Tax District 0397"/>
  </r>
  <r>
    <s v="BH Power Inc."/>
    <x v="21"/>
    <s v="BHP Electric Substations-SD"/>
    <n v="1312.02"/>
    <n v="1385.6355771633"/>
    <x v="10"/>
    <s v="BHP Elec Sub - SD 54 - ST ONGE SUB (D)"/>
  </r>
  <r>
    <s v="BH Power Inc."/>
    <x v="44"/>
    <s v="BHP Electric Transmission Lines-WY"/>
    <n v="3913.64"/>
    <n v="1394.8414512459999"/>
    <x v="10"/>
    <s v="BHP Elec T Line-WY 1.09-OSAGE 230KV SUB TO 69KV SUB - 69KV"/>
  </r>
  <r>
    <s v="BH Power Inc."/>
    <x v="13"/>
    <s v="BHP Electric Distribution - Mass-MT"/>
    <n v="10656.42"/>
    <n v="1394.8895055725002"/>
    <x v="10"/>
    <s v="BHP Elec Distribution-MT-Powder River County"/>
  </r>
  <r>
    <s v="BH Power Inc."/>
    <x v="21"/>
    <s v="BHP Electric Substations-SD"/>
    <n v="1340.54"/>
    <n v="1407.831220434"/>
    <x v="10"/>
    <s v="BHP Elec Sub - SD 63 - VALE SUB (D)"/>
  </r>
  <r>
    <s v="BH Power Inc."/>
    <x v="41"/>
    <s v="BHP Elec Gen-Ben French CT"/>
    <n v="1104.76"/>
    <n v="1419.6591222124"/>
    <x v="10"/>
    <s v="BHP Elec Gen-Other-Ben French CT Unit 4"/>
  </r>
  <r>
    <s v="BH Power Inc."/>
    <x v="21"/>
    <s v="BHP Electric Distribution - Mass-SD"/>
    <n v="27679.22"/>
    <n v="1441.9091078232002"/>
    <x v="10"/>
    <s v="BHP Elec Distribution-SD-Lawrence County"/>
  </r>
  <r>
    <s v="BH Power Inc."/>
    <x v="53"/>
    <s v="BHP General Plant - State Wide-SD"/>
    <n v="1456.84"/>
    <n v="1445.6684846912001"/>
    <x v="10"/>
    <s v="BHP Gen Plant Other-SD Tax District 0439"/>
  </r>
  <r>
    <s v="BH Power Inc."/>
    <x v="58"/>
    <s v="BHP General Plant - State Wide-SD"/>
    <n v="64326.23"/>
    <n v="1463.1528488586"/>
    <x v="10"/>
    <s v="BHP Gen Plant Other-SD Tax District 0513"/>
  </r>
  <r>
    <s v="BH Power Inc."/>
    <x v="51"/>
    <s v="BHP General Plant - State Wide-SD"/>
    <n v="14194.630000000001"/>
    <n v="1469.8073781136"/>
    <x v="10"/>
    <s v="BHP Gen Plant Other-SD Tax District 0298"/>
  </r>
  <r>
    <s v="BH Power Inc."/>
    <x v="52"/>
    <s v="BHP General Plant - State Wide-SD"/>
    <n v="7898.97"/>
    <n v="1480.5179282769"/>
    <x v="10"/>
    <s v="BHP Gen Plant Other-SD Tax District 0299"/>
  </r>
  <r>
    <s v="BH Power Inc."/>
    <x v="34"/>
    <s v="BHP General Plant - State Wide-SD"/>
    <n v="14161.75"/>
    <n v="1485.0049286725"/>
    <x v="10"/>
    <s v="BHP Gen Plant Other-SD Tax District 0612"/>
  </r>
  <r>
    <s v="BH Power Inc."/>
    <x v="31"/>
    <s v="BHP General Plant - State Wide-SD"/>
    <n v="4852.47"/>
    <n v="1512.9173270247002"/>
    <x v="10"/>
    <s v="BHP Gen Plant Other-SD Tax District 0326"/>
  </r>
  <r>
    <s v="BH Power Inc."/>
    <x v="51"/>
    <s v="BHP General Plant-Land/Buildings-SD"/>
    <n v="1564.99"/>
    <n v="1564.99"/>
    <x v="10"/>
    <s v="BHP Gen Plant Land/Buildings-SD-Custer Warehouse"/>
  </r>
  <r>
    <s v="BH Power Inc."/>
    <x v="11"/>
    <s v="BHP Electric Substations-WY"/>
    <n v="7185.59"/>
    <n v="1598.2595263835001"/>
    <x v="10"/>
    <s v="BHP Elec Sub - WY 38 - SHERIDAN SUB (PRECORP) (T)"/>
  </r>
  <r>
    <s v="BH Power Inc."/>
    <x v="21"/>
    <s v="BHP Electric Substations-WY"/>
    <n v="3254.85"/>
    <n v="1604.55169746"/>
    <x v="10"/>
    <s v="BHP Elec Sub - WY 25 - CITY OF GILLETTE (CITY OWNED) (D)"/>
  </r>
  <r>
    <s v="BH Power Inc."/>
    <x v="55"/>
    <s v="BHP Electric 69KV Distrib Lines-SD"/>
    <n v="9536.81"/>
    <n v="1643.8648034731002"/>
    <x v="10"/>
    <s v="BHP Elec 69KV D Line-SD 3.50-SUNDANCE HILL 69 -SUNDANCE HILL 4160-Butte SD"/>
  </r>
  <r>
    <s v="BH Power Inc."/>
    <x v="49"/>
    <s v="BHP General Plant - State Wide-SD"/>
    <n v="27732.54"/>
    <n v="1714.8821004084002"/>
    <x v="10"/>
    <s v="BHP Gen Plant Other-SD Tax District 0299"/>
  </r>
  <r>
    <s v="BH Power Inc."/>
    <x v="52"/>
    <s v="BHP General Plant - State Wide-SD"/>
    <n v="9334.7199999999993"/>
    <n v="1749.6230920544001"/>
    <x v="10"/>
    <s v="BHP Gen Plant Other-SD Tax District 0527"/>
  </r>
  <r>
    <s v="BH Power Inc."/>
    <x v="53"/>
    <s v="BHP General Plant - Tower Sites-SD"/>
    <n v="61194.75"/>
    <n v="1761.976842305"/>
    <x v="10"/>
    <s v="BHP Gen Plant Tower Sites-SD-Skyline Drive Communication Site"/>
  </r>
  <r>
    <s v="BH Power Inc."/>
    <x v="31"/>
    <s v="BHP General Plant - State Wide-SD"/>
    <n v="3673.7200000000003"/>
    <n v="1786.3119639807999"/>
    <x v="10"/>
    <s v="BHP Gen Plant Other-SD Tax District 0398"/>
  </r>
  <r>
    <s v="BH Power Inc."/>
    <x v="28"/>
    <s v="BHP General Plant - Tower Sites-SD"/>
    <n v="6758.14"/>
    <n v="1852.8232041954"/>
    <x v="10"/>
    <s v="BHP Gen Plant Tower Sites-SD-Keystone Control Plant Communication Site"/>
  </r>
  <r>
    <s v="BH Power Inc."/>
    <x v="22"/>
    <s v="BHP Electric 69KV Distrib Lines-SD"/>
    <n v="1486.74"/>
    <n v="1855.5522912372001"/>
    <x v="10"/>
    <s v="BHP Elec 69KV D Line-SD 3.14-CEMENT PLANT-Pennington SD"/>
  </r>
  <r>
    <s v="BH Power Inc."/>
    <x v="22"/>
    <s v="BHP Electric Substations-WY"/>
    <n v="28864.34"/>
    <n v="1901.3702776576001"/>
    <x v="10"/>
    <s v="BHP Elec Sub - WY 02 - NSI 69KV SUB (D)"/>
  </r>
  <r>
    <s v="BH Power Inc."/>
    <x v="53"/>
    <s v="BHP General Plant - State Wide-SD"/>
    <n v="28485.200000000001"/>
    <n v="1978.8522242324002"/>
    <x v="10"/>
    <s v="BHP Gen Plant Other-SD Tax District 0199"/>
  </r>
  <r>
    <s v="BH Power Inc."/>
    <x v="49"/>
    <s v="BHP General Plant - State Wide-SD"/>
    <n v="104784.71"/>
    <n v="2024.8670709697001"/>
    <x v="10"/>
    <s v="BHP Gen Plant Other-SD Tax District 0513"/>
  </r>
  <r>
    <s v="BH Power Inc."/>
    <x v="11"/>
    <s v="BHP Elec Gen-Wyodak Plant"/>
    <n v="204123.66"/>
    <n v="2026.8887479386001"/>
    <x v="10"/>
    <s v="BHP Elec Gen-Steam-WYODAK 1 Joint Plant Unit 1"/>
  </r>
  <r>
    <s v="BH Power Inc."/>
    <x v="50"/>
    <s v="BHP General Plant - State Wide-SD"/>
    <n v="45263.35"/>
    <n v="2034.7097935450001"/>
    <x v="10"/>
    <s v="BHP Gen Plant Other-SD Tax District 0100"/>
  </r>
  <r>
    <s v="BH Power Inc."/>
    <x v="41"/>
    <s v="BHP Elec Gen-Prairie Gen-Cheyenne"/>
    <n v="19459.27"/>
    <n v="2039.1799214182001"/>
    <x v="10"/>
    <s v="BHP Elec Gen-Other-CPGS Common"/>
  </r>
  <r>
    <s v="BH Power Inc."/>
    <x v="14"/>
    <s v="BHP Electric Distribution - Mass-MT"/>
    <n v="3646.08"/>
    <n v="2042.4937920068"/>
    <x v="10"/>
    <s v="BHP Elec Distribution-MT-Powder River County"/>
  </r>
  <r>
    <s v="BH Power Inc."/>
    <x v="37"/>
    <s v="BHP Electric Distribution - Mass-WY"/>
    <n v="5071.63"/>
    <n v="2072.3189980799998"/>
    <x v="10"/>
    <s v="BHP Elec Distribution-WY-Crook County"/>
  </r>
  <r>
    <s v="BH Power Inc."/>
    <x v="30"/>
    <s v="BHP Electric Substations-SD"/>
    <n v="30034.240000000002"/>
    <n v="2117.4760908768003"/>
    <x v="10"/>
    <s v="BHP Elec Sub - SD 94 - SOUTH RAPID CITY SUB 12.47KV (D)"/>
  </r>
  <r>
    <s v="BH Power Inc."/>
    <x v="26"/>
    <s v="BHP Electric Distribution - Mass-WY"/>
    <n v="2100.2600000000002"/>
    <n v="2118.1043636017998"/>
    <x v="10"/>
    <s v="BHP Elec Distribution-WY-Campbell County"/>
  </r>
  <r>
    <s v="BH Power Inc."/>
    <x v="29"/>
    <s v="BHP General Plant-Land/Buildings-SD"/>
    <n v="11962.49"/>
    <n v="2136.3682892357001"/>
    <x v="10"/>
    <s v="BHP Gen Plant Land/Buildings-SD-Rapid City Truck Barn"/>
  </r>
  <r>
    <s v="BH Power Inc."/>
    <x v="36"/>
    <s v="BHP General Plant-Land/Buildings-SD"/>
    <n v="19485.150000000001"/>
    <n v="2150.9981560456004"/>
    <x v="10"/>
    <s v="BHP Gen Plant Land/Buildings-SD-Rapid City Service Center"/>
  </r>
  <r>
    <s v="BH Power Inc."/>
    <x v="11"/>
    <s v="BHP Electric Substations-WY"/>
    <n v="8960.2100000000009"/>
    <n v="2229.5136921446001"/>
    <x v="10"/>
    <s v="BHP Elec Sub - WY 34 - ANTELOPE SUB (PACIFICORP) (T)"/>
  </r>
  <r>
    <s v="BH Power Inc."/>
    <x v="34"/>
    <s v="BHP General Plant - State Wide-SD"/>
    <n v="7992"/>
    <n v="2274.6889540799998"/>
    <x v="10"/>
    <s v="BHP Gen Plant Other-SD Tax District 0260"/>
  </r>
  <r>
    <s v="BH Power Inc."/>
    <x v="34"/>
    <s v="BHP General Plant - State Wide-SD"/>
    <n v="3107.53"/>
    <n v="2281.3378633421999"/>
    <x v="10"/>
    <s v="BHP Gen Plant Other-SD Tax District 0398"/>
  </r>
  <r>
    <s v="BH Power Inc."/>
    <x v="35"/>
    <s v="BHP General Plant - State Wide-SD"/>
    <n v="6474.6900000000005"/>
    <n v="2295.0567533241001"/>
    <x v="10"/>
    <s v="BHP Gen Plant Other-SD Tax District 0527"/>
  </r>
  <r>
    <s v="BH Power Inc."/>
    <x v="31"/>
    <s v="BHP General Plant - State Wide-WY"/>
    <n v="4836.66"/>
    <n v="2351.7806538624004"/>
    <x v="10"/>
    <s v="BHP Gen Plant Other-WY Tax District 0798"/>
  </r>
  <r>
    <s v="BH Power Inc."/>
    <x v="35"/>
    <s v="BHP General Plant - State Wide-SD"/>
    <n v="9255.93"/>
    <n v="2386.1176648620003"/>
    <x v="10"/>
    <s v="BHP Gen Plant Other-SD Tax District 0100"/>
  </r>
  <r>
    <s v="BH Power Inc."/>
    <x v="55"/>
    <s v="BHP Electric 69KV Distrib Lines-SD"/>
    <n v="3680.21"/>
    <n v="2437.2766677865002"/>
    <x v="10"/>
    <s v="BHP Elec 69KV D Line-SD 3.37-SPRUCE GULCH TAP LINE-Lawrence SD"/>
  </r>
  <r>
    <s v="BH Power Inc."/>
    <x v="11"/>
    <s v="BHP Electric Substations-WY"/>
    <n v="5762.13"/>
    <n v="2470.8402463242001"/>
    <x v="10"/>
    <s v="BHP Elec Sub - WY 33 - SHERIDAN (MDU)"/>
  </r>
  <r>
    <s v="BH Power Inc."/>
    <x v="30"/>
    <s v="BHP Electric Substations-SD"/>
    <n v="4000"/>
    <n v="2481.6668399999999"/>
    <x v="10"/>
    <s v="BHP Elec Sub - SD 30 - FOURTH ST SUB (D)"/>
  </r>
  <r>
    <s v="BH Power Inc."/>
    <x v="35"/>
    <s v="BHP General Plant - State Wide-SD"/>
    <n v="9796.92"/>
    <n v="2525.581316328"/>
    <x v="10"/>
    <s v="BHP Gen Plant Other-SD Tax District 0125"/>
  </r>
  <r>
    <s v="BH Power Inc."/>
    <x v="59"/>
    <s v="BHP Electric Distribution - Mass-SD"/>
    <n v="27353.38"/>
    <n v="2541.9506975352001"/>
    <x v="10"/>
    <s v="BHP Elec Distribution-SD-Pennington County"/>
  </r>
  <r>
    <s v="BH Power Inc."/>
    <x v="28"/>
    <s v="BHP General Plant - Tower Sites-SD"/>
    <n v="5698"/>
    <n v="2542.4240102799999"/>
    <x v="10"/>
    <s v="BHP Gen Plant Tower Sites-SD-Dinosaur Hill Communication Site"/>
  </r>
  <r>
    <s v="BH Power Inc."/>
    <x v="21"/>
    <s v="BHP Electric Substations-SD"/>
    <n v="4521.6099999999997"/>
    <n v="2557.3649654725"/>
    <x v="10"/>
    <s v="BHP Elec Sub - SD 29 - DENVER ST SUB (D) RETIRED (EXCEPT LAND)"/>
  </r>
  <r>
    <s v="BH Power Inc."/>
    <x v="52"/>
    <s v="BHP General Plant - State Wide-SD"/>
    <n v="12081.49"/>
    <n v="2617.3951756565998"/>
    <x v="10"/>
    <s v="BHP Gen Plant Other-SD Tax District 0699"/>
  </r>
  <r>
    <s v="BH Power Inc."/>
    <x v="36"/>
    <s v="BHP General Plant - State Wide-SD"/>
    <n v="3218.38"/>
    <n v="2656.7131177862002"/>
    <x v="10"/>
    <s v="BHP Gen Plant Other-SD Tax District 0399"/>
  </r>
  <r>
    <s v="BH Power Inc."/>
    <x v="31"/>
    <s v="BHP General Plant - State Wide-SD"/>
    <n v="15043.83"/>
    <n v="2748.7344515180998"/>
    <x v="10"/>
    <s v="BHP Gen Plant Other-SD Tax District 0202"/>
  </r>
  <r>
    <s v="BH Power Inc."/>
    <x v="36"/>
    <s v="BHP General Plant - State Wide-SD"/>
    <n v="5845.71"/>
    <n v="2820.7635241663002"/>
    <x v="10"/>
    <s v="BHP Gen Plant Other-SD Tax District 0298"/>
  </r>
  <r>
    <s v="BH Power Inc."/>
    <x v="36"/>
    <s v="BHP General Plant - State Wide-WY"/>
    <n v="5845.71"/>
    <n v="2820.7635241663002"/>
    <x v="10"/>
    <s v="BHP Gen Plant Other-WY Tax District 0799"/>
  </r>
  <r>
    <s v="BH Power Inc."/>
    <x v="21"/>
    <s v="BHP Electric Substations-WY"/>
    <n v="20228.760000000002"/>
    <n v="2860.2821342556003"/>
    <x v="10"/>
    <s v="BHP Elec Sub - WY 21 - SCADA CONTROL TOWER (TOWER to ADMIN. BLDG.) (T&amp;D)"/>
  </r>
  <r>
    <s v="BH Power Inc."/>
    <x v="22"/>
    <s v="BHP Electric 69KV Distrib Lines-SD"/>
    <n v="18069.920000000002"/>
    <n v="2924.5766993174002"/>
    <x v="10"/>
    <s v="BHP Elec 69KV D Line-SD 3.46-MINNEKAHTA-EDGEMONT-Fall River SD"/>
  </r>
  <r>
    <s v="BH Power Inc."/>
    <x v="21"/>
    <s v="BHP Electric 69KV Distrib Lines-SD"/>
    <n v="20893.07"/>
    <n v="2954.2134491067"/>
    <x v="10"/>
    <s v="BHP Elec 69KV D Line-SD 3.50-SUNDANCE HILL 69 -SUNDANCE HILL 4160-Butte SD"/>
  </r>
  <r>
    <s v="BH Power Inc."/>
    <x v="36"/>
    <s v="BHP General Plant - State Wide-SD"/>
    <n v="8473.02"/>
    <n v="2984.8126817470002"/>
    <x v="10"/>
    <s v="BHP Gen Plant Other-SD Tax District 0406"/>
  </r>
  <r>
    <s v="BH Power Inc."/>
    <x v="52"/>
    <s v="BHP General Plant - Tower Sites-SD"/>
    <n v="6422.81"/>
    <n v="3009.5965203421001"/>
    <x v="10"/>
    <s v="BHP Gen Plant Tower Sites-SD-Dinosaur Hill Communication Site"/>
  </r>
  <r>
    <s v="BH Power Inc."/>
    <x v="21"/>
    <s v="BHP Electric Substations-SD"/>
    <n v="5807.64"/>
    <n v="3025.4065441368002"/>
    <x v="10"/>
    <s v="BHP Elec Sub - SD 82 - SLY HILL REPEATER SITE (D)"/>
  </r>
  <r>
    <s v="BH Power Inc."/>
    <x v="56"/>
    <s v="BHP General Plant-Land/Buildings-WY"/>
    <n v="113405.45"/>
    <n v="3059.0437057489999"/>
    <x v="10"/>
    <s v="BHP Gen Plant Land/Buildings-WY-Ns Complex General Plant Assets"/>
  </r>
  <r>
    <s v="BH Power Inc."/>
    <x v="32"/>
    <s v="BHP Electric Transmission Lines-WY"/>
    <n v="142369.22"/>
    <n v="3134.7993813359999"/>
    <x v="10"/>
    <s v="BHP Elec T Line-WY 1.24 CORRIEDALE TIE LINE"/>
  </r>
  <r>
    <s v="BH Power Inc."/>
    <x v="44"/>
    <s v="BHP Electric Transmission Lines-WY"/>
    <n v="142369.26999999999"/>
    <n v="3134.8004822760004"/>
    <x v="10"/>
    <s v="BHP Elec T Line-WY 1.24 CORRIEDALE TIE LINE"/>
  </r>
  <r>
    <s v="BH Power Inc."/>
    <x v="53"/>
    <s v="BHP General Plant - State Wide-WY"/>
    <n v="11029.79"/>
    <n v="3167.1190485212001"/>
    <x v="10"/>
    <s v="BHP Gen Plant Other-WY Tax District 0801"/>
  </r>
  <r>
    <s v="BH Power Inc."/>
    <x v="21"/>
    <s v="BHP Electric Substations-SD"/>
    <n v="3083.4"/>
    <n v="3246.4173436482997"/>
    <x v="10"/>
    <s v="BHP Elec Sub - SD 66 - HOT SPRINGS HYDRO SUB (D)"/>
  </r>
  <r>
    <s v="BH Power Inc."/>
    <x v="35"/>
    <s v="BHP Electric Distribution - Mass-SD"/>
    <n v="12996.69"/>
    <n v="3350.4609038459998"/>
    <x v="10"/>
    <s v="BHP Elec Distribution-SD-Pennington County"/>
  </r>
  <r>
    <s v="BH Power Inc."/>
    <x v="36"/>
    <s v="BHP Elec Gen-Wyodak Plant"/>
    <n v="11456.84"/>
    <n v="3417.5482731613001"/>
    <x v="10"/>
    <s v="BHP Elec Gen-Steam-WYODAK 1 Joint Plant Unit 1"/>
  </r>
  <r>
    <s v="BH Power Inc."/>
    <x v="22"/>
    <s v="BHP Electric Distribution - Mass-MT"/>
    <n v="13371.79"/>
    <n v="3558.1776339879002"/>
    <x v="10"/>
    <s v="BHP Elec Distribution-MT-Carter County"/>
  </r>
  <r>
    <s v="BH Power Inc."/>
    <x v="48"/>
    <s v="BHP Electric Transmission Lines-SD"/>
    <n v="6184.3"/>
    <n v="3615.259961711"/>
    <x v="10"/>
    <s v="BHP Elec T Line-SD 1.06-MINNEKAHTA-OSAGE - 230KV"/>
  </r>
  <r>
    <s v="BH Power Inc."/>
    <x v="25"/>
    <s v="BHP General Plant-Land/Buildings-SD"/>
    <n v="33708.76"/>
    <n v="3658.7680243932"/>
    <x v="10"/>
    <s v="BHP Gen Plant Land/Buildings-SD-Rapid City Service Center"/>
  </r>
  <r>
    <s v="BH Power Inc."/>
    <x v="55"/>
    <s v="BHP Electric 69KV Distrib Lines-SD"/>
    <n v="2433.4299999999998"/>
    <n v="3696.1975654128"/>
    <x v="10"/>
    <s v="BHP Elec 69KV D Line-SD 3.14-CEMENT PLANT-Pennington SD"/>
  </r>
  <r>
    <s v="BH Power Inc."/>
    <x v="55"/>
    <s v="BHP Electric 69KV Distrib Lines-WY"/>
    <n v="3876.56"/>
    <n v="3727.8784565256001"/>
    <x v="10"/>
    <s v="BHP Elec 69KV D Line-WY 3.24-OSAGE-MOORCROFT FEED-Weston  WY"/>
  </r>
  <r>
    <s v="BH Power Inc."/>
    <x v="27"/>
    <s v="BHP General Plant - State Wide-SD"/>
    <n v="3772.32"/>
    <n v="3772.32"/>
    <x v="10"/>
    <s v="BHP Gen Plant Other-SD Tax District 0599"/>
  </r>
  <r>
    <s v="BH Power Inc."/>
    <x v="27"/>
    <s v="BHP General Plant - State Wide-SD"/>
    <n v="3772.32"/>
    <n v="3772.32"/>
    <x v="10"/>
    <s v="BHP Gen Plant Other-SD Tax District 0699"/>
  </r>
  <r>
    <s v="BH Power Inc."/>
    <x v="30"/>
    <s v="BHP Electric Substations-SD"/>
    <n v="4810.6099999999997"/>
    <n v="3912.5499987619"/>
    <x v="10"/>
    <s v="BHP Elec Sub - SD 64 - EDGEMONT SUB (D)"/>
  </r>
  <r>
    <s v="BH Power Inc."/>
    <x v="11"/>
    <s v="BHP Electric Substations-WY"/>
    <n v="23570.78"/>
    <n v="3955.8121244442"/>
    <x v="10"/>
    <s v="BHP Elec Sub - WY 39 - WYODAK BAGHOUSE SUB (PACIFICORP) (T)"/>
  </r>
  <r>
    <s v="BH Power Inc."/>
    <x v="22"/>
    <s v="BHP Electric 69KV Distrib Lines-WY"/>
    <n v="5684.81"/>
    <n v="3969.4189804367002"/>
    <x v="10"/>
    <s v="BHP Elec 69KV D Line-WY 3.24-OSAGE-MOORCROFT FEED-Weston  WY"/>
  </r>
  <r>
    <s v="BH Power Inc."/>
    <x v="52"/>
    <s v="BHP General Plant - State Wide-SD"/>
    <n v="21248.21"/>
    <n v="3982.5896096317001"/>
    <x v="10"/>
    <s v="BHP Gen Plant Other-SD Tax District 0100"/>
  </r>
  <r>
    <s v="BH Power Inc."/>
    <x v="31"/>
    <s v="BHP General Plant - State Wide-SD"/>
    <n v="19316.86"/>
    <n v="4001.0355547876002"/>
    <x v="10"/>
    <s v="BHP Gen Plant Other-SD Tax District 0612"/>
  </r>
  <r>
    <s v="BH Power Inc."/>
    <x v="59"/>
    <s v="BHP General Plant - State Wide-SD"/>
    <n v="56051.8"/>
    <n v="4006.8416233160001"/>
    <x v="10"/>
    <s v="BHP Gen Plant Other-SD Tax District 0406"/>
  </r>
  <r>
    <s v="BH Power Inc."/>
    <x v="30"/>
    <s v="BHP Electric Substations-SD"/>
    <n v="8229.02"/>
    <n v="4061.1299930639998"/>
    <x v="10"/>
    <s v="BHP Elec Sub - SD 74 - MOUNTAIN VIEW SUB (D)"/>
  </r>
  <r>
    <s v="BH Power Inc."/>
    <x v="42"/>
    <s v="BHP General Plant - State Wide-SD"/>
    <n v="52039.78"/>
    <n v="4126.2494211752"/>
    <x v="10"/>
    <s v="BHP Gen Plant Other-SD Tax District 0699"/>
  </r>
  <r>
    <s v="BH Power Inc."/>
    <x v="28"/>
    <s v="BHP General Plant - State Wide-NE"/>
    <n v="60810.61"/>
    <n v="4129.0039326340002"/>
    <x v="10"/>
    <s v="BHP General Plant Other-NE Tax District 711"/>
  </r>
  <r>
    <s v="BH Power Inc."/>
    <x v="30"/>
    <s v="BHP Electric Substations-SD"/>
    <n v="4891.46"/>
    <n v="4172.7700108500003"/>
    <x v="10"/>
    <s v="BHP Elec Sub - SD 32 - HILL CITY 69/24.9KV SUB (D)"/>
  </r>
  <r>
    <s v="BH Power Inc."/>
    <x v="10"/>
    <s v="BHP Electric Distribution - Mass-MT"/>
    <n v="6169.92"/>
    <n v="4192.9211108135996"/>
    <x v="10"/>
    <s v="BHP Elec Distribution-MT-Meters &amp; Transformers"/>
  </r>
  <r>
    <s v="BH Power Inc."/>
    <x v="30"/>
    <s v="BHP Electric Substations-SD"/>
    <n v="149225.84"/>
    <n v="4208.288068672"/>
    <x v="10"/>
    <s v="BHP Elec Sub - SD 51 - PLUMA SUB (D)"/>
  </r>
  <r>
    <s v="BH Power Inc."/>
    <x v="29"/>
    <s v="BHP Elec Gen-Wyodak Plant"/>
    <n v="207106.98"/>
    <n v="4233.6029805793005"/>
    <x v="10"/>
    <s v="BHP Elec Gen-Steam-WYODAK 1 Joint Plant Unit 1"/>
  </r>
  <r>
    <s v="BH Power Inc."/>
    <x v="29"/>
    <s v="BHP General Plant-Land/Buildings-SD"/>
    <n v="4793.12"/>
    <n v="4366.4388967260002"/>
    <x v="10"/>
    <s v="BHP Gen Plant Land/Buildings-SD-Belle Fourche Office"/>
  </r>
  <r>
    <s v="BH Power Inc."/>
    <x v="31"/>
    <s v="BHP General Plant - State Wide-SD"/>
    <n v="7934.2300000000005"/>
    <n v="4392.1511395104008"/>
    <x v="10"/>
    <s v="BHP Gen Plant Other-SD Tax District 0439"/>
  </r>
  <r>
    <s v="BH Power Inc."/>
    <x v="30"/>
    <s v="BHP Electric Substations-MT"/>
    <n v="-4804.95"/>
    <n v="4401.5815188080996"/>
    <x v="10"/>
    <s v="BHP Elec Sub - MT 02 - BELLE CREEK 69/24.9KV SUB (aka Wesco Pump Sub) (D)"/>
  </r>
  <r>
    <s v="BH Power Inc."/>
    <x v="35"/>
    <s v="BHP General Plant - State Wide-WY"/>
    <n v="11074.84"/>
    <n v="4460.9681446736004"/>
    <x v="10"/>
    <s v="BHP Gen Plant Other-WY Tax District 0801"/>
  </r>
  <r>
    <s v="BH Power Inc."/>
    <x v="14"/>
    <s v="BHP Electric Distribution - Mass-WY"/>
    <n v="7281.55"/>
    <n v="4493.4174650351997"/>
    <x v="10"/>
    <s v="BHP Elec Distribution-WY-Campbell County"/>
  </r>
  <r>
    <s v="BH Power Inc."/>
    <x v="27"/>
    <s v="BHP Electric Substations-SD"/>
    <n v="4572.22"/>
    <n v="4572.22"/>
    <x v="10"/>
    <s v="BHP Elec Sub - SD 11 - SYSTEM CONTROL (T)"/>
  </r>
  <r>
    <s v="BH Power Inc."/>
    <x v="51"/>
    <s v="BHP General Plant-Land/Buildings-SD"/>
    <n v="47054.92"/>
    <n v="4872.3826258624003"/>
    <x v="10"/>
    <s v="BHP Gen Plant Land/Buildings-SD-Custer Office"/>
  </r>
  <r>
    <s v="BH Power Inc."/>
    <x v="12"/>
    <s v="BHP Electric Substations-SD"/>
    <n v="135221.79999999999"/>
    <n v="4885.5081930619999"/>
    <x v="10"/>
    <s v="BHP Elec Sub - SD 88 - SOUTH RAPID CITY SUB (T)"/>
  </r>
  <r>
    <s v="BH Power Inc."/>
    <x v="35"/>
    <s v="BHP Elec Gen-Neil Simpson II"/>
    <n v="11502.34"/>
    <n v="4904.9017318442002"/>
    <x v="10"/>
    <s v="BHP Elec Gen-Steam-NEIL SIMPSON 2"/>
  </r>
  <r>
    <s v="BH Power Inc."/>
    <x v="29"/>
    <s v="BHP General Plant - State Wide-WY"/>
    <n v="6418.81"/>
    <n v="5133.3829504363002"/>
    <x v="10"/>
    <s v="BHP Gen Plant Other-WY Tax District 0710"/>
  </r>
  <r>
    <s v="BH Power Inc."/>
    <x v="58"/>
    <s v="BHP General Plant - State Wide-SD"/>
    <n v="41211.120000000003"/>
    <n v="5249.3286387911994"/>
    <x v="10"/>
    <s v="BHP Gen Plant Other-SD Tax District 0150"/>
  </r>
  <r>
    <s v="BH Power Inc."/>
    <x v="30"/>
    <s v="BHP Electric Substations-SD"/>
    <n v="10477.17"/>
    <n v="5298.1788604898002"/>
    <x v="10"/>
    <s v="BHP Elec Sub - SD 24 - CUSTER SUB (D)"/>
  </r>
  <r>
    <s v="BH Power Inc."/>
    <x v="42"/>
    <s v="BHP General Plant - State Wide-SD"/>
    <n v="69348.95"/>
    <n v="5328.1455314735003"/>
    <x v="10"/>
    <s v="BHP Gen Plant Other-SD Tax District 0406"/>
  </r>
  <r>
    <s v="BH Power Inc."/>
    <x v="29"/>
    <s v="BHP General Plant-Land/Buildings-SD"/>
    <n v="5572.64"/>
    <n v="5461.8321216439999"/>
    <x v="10"/>
    <s v="BHP Gen Plant Land/Buildings-SD-Custer Warehouse"/>
  </r>
  <r>
    <s v="BH Power Inc."/>
    <x v="42"/>
    <s v="BHP General Plant - State Wide-SD"/>
    <n v="94373.87"/>
    <n v="5474.1094141895001"/>
    <x v="10"/>
    <s v="BHP Gen Plant Other-SD Tax District 0599"/>
  </r>
  <r>
    <s v="BH Power Inc."/>
    <x v="36"/>
    <s v="BHP General Plant - State Wide-SD"/>
    <n v="9064.08"/>
    <n v="5477.4683871376001"/>
    <x v="10"/>
    <s v="BHP Gen Plant Other-SD Tax District 0299"/>
  </r>
  <r>
    <s v="BH Power Inc."/>
    <x v="58"/>
    <s v="BHP Elec Gen-Neil Simpson CT"/>
    <n v="77666.180000000008"/>
    <n v="5653.0556238644003"/>
    <x v="10"/>
    <s v="BHP Elec Gen-Other-Neil Simpson CT Unit 1"/>
  </r>
  <r>
    <s v="BH Power Inc."/>
    <x v="39"/>
    <s v="BHP Elec Gen-Ben French CT"/>
    <n v="140640.44"/>
    <n v="5697.3914001393005"/>
    <x v="10"/>
    <s v="BHP Elec Gen-Other-Ben French CT Common"/>
  </r>
  <r>
    <s v="BH Power Inc."/>
    <x v="30"/>
    <s v="BHP Electric Substations-SD"/>
    <n v="5583.78"/>
    <n v="5708.6166252978001"/>
    <x v="10"/>
    <s v="BHP Elec Sub - SD 83 - STURGIS 12.47KV SUB (D)"/>
  </r>
  <r>
    <s v="BH Power Inc."/>
    <x v="53"/>
    <s v="BHP General Plant - State Wide-NE"/>
    <n v="114885.02"/>
    <n v="5772.9607664980003"/>
    <x v="10"/>
    <s v="BHP General Plant Other-NE Tax District 711"/>
  </r>
  <r>
    <s v="BH Power Inc."/>
    <x v="21"/>
    <s v="BHP Electric Substations-SD"/>
    <n v="5477.09"/>
    <n v="5776.1019130432005"/>
    <x v="10"/>
    <s v="BHP Elec Sub - SD 41 - TRI-STATE MILL SUB (D)"/>
  </r>
  <r>
    <s v="BH Power Inc."/>
    <x v="68"/>
    <s v="BHP Elec Gen-Neil Simpson II"/>
    <n v="956159.19000000006"/>
    <n v="5776.7982934473002"/>
    <x v="10"/>
    <s v="BHP Elec Gen-Steam-NEIL SIMPSON 2"/>
  </r>
  <r>
    <s v="BH Power Inc."/>
    <x v="27"/>
    <s v="BHP Elec Gen-Lange CT"/>
    <n v="5794.79"/>
    <n v="5794.79"/>
    <x v="10"/>
    <s v="BHP Elec Gen-Other-Lange CT Unit 1"/>
  </r>
  <r>
    <s v="BH Power Inc."/>
    <x v="36"/>
    <s v="BHP General Plant - State Wide-SD"/>
    <n v="14318.75"/>
    <n v="5805.5698242975004"/>
    <x v="10"/>
    <s v="BHP Gen Plant Other-SD Tax District 0699"/>
  </r>
  <r>
    <s v="BH Power Inc."/>
    <x v="21"/>
    <s v="BHP Electric Substations-MT"/>
    <n v="12616.93"/>
    <n v="5811.2802836552"/>
    <x v="10"/>
    <s v="BHP Elec Sub - MT 03 - BELLE CREEK 24.9/4.16KV SUB (aka Townsite Sub) (D)"/>
  </r>
  <r>
    <s v="BH Power Inc."/>
    <x v="36"/>
    <s v="BHP General Plant - State Wide-SD"/>
    <n v="12007.04"/>
    <n v="5816.7956318864999"/>
    <x v="10"/>
    <s v="BHP Gen Plant Other-SD Tax District 0599"/>
  </r>
  <r>
    <s v="BH Power Inc."/>
    <x v="59"/>
    <s v="BHP General Plant - State Wide-SD"/>
    <n v="105560.8"/>
    <n v="5967.8609773007993"/>
    <x v="10"/>
    <s v="BHP Gen Plant Other-SD Tax District 0599"/>
  </r>
  <r>
    <s v="BH Power Inc."/>
    <x v="29"/>
    <s v="BHP General Plant-Land/Buildings-SD"/>
    <n v="76560.22"/>
    <n v="5981.8544043874008"/>
    <x v="10"/>
    <s v="BHP Gen Plant Land/Buildings-SD-Custer Office"/>
  </r>
  <r>
    <s v="BH Power Inc."/>
    <x v="29"/>
    <s v="BHP General Plant-Land/Buildings-SD"/>
    <n v="9318.16"/>
    <n v="5984.2624971264004"/>
    <x v="10"/>
    <s v="BHP Gen Plant Land/Buildings-SD-Rapid City Plant Street"/>
  </r>
  <r>
    <s v="BH Power Inc."/>
    <x v="30"/>
    <s v="BHP Electric Substations-SD"/>
    <n v="214185.69"/>
    <n v="6040.207806552"/>
    <x v="10"/>
    <s v="BHP Elec Sub - SD 108 - RED ROCK SUB (D)"/>
  </r>
  <r>
    <s v="BH Power Inc."/>
    <x v="22"/>
    <s v="BHP Electric 69KV Distrib Lines-WY"/>
    <n v="10854.2"/>
    <n v="6077.4566370419998"/>
    <x v="10"/>
    <s v="BHP Elec 69KV D Line-WY 3.32-WYODAK SHOVEL/IN PIT  SOURCE &amp; METERING-Campbell WY"/>
  </r>
  <r>
    <s v="BH Power Inc."/>
    <x v="31"/>
    <s v="BHP General Plant - State Wide-SD"/>
    <n v="15444.29"/>
    <n v="6091.0782231987996"/>
    <x v="10"/>
    <s v="BHP Gen Plant Other-SD Tax District 0399"/>
  </r>
  <r>
    <s v="BH Power Inc."/>
    <x v="30"/>
    <s v="BHP Electric Substations-SD"/>
    <n v="27923.600000000002"/>
    <n v="6118.8253122903998"/>
    <x v="10"/>
    <s v="BHP Elec Sub - SD 40 - S FIFTH STREET SUB (D)"/>
  </r>
  <r>
    <s v="BH Power Inc."/>
    <x v="26"/>
    <s v="BHP Electric 69KV Distrib Lines-SD"/>
    <n v="117838.57"/>
    <n v="6187.4900228882998"/>
    <x v="10"/>
    <s v="BHP Elec 69KV D Line-SD 3.11-RAPID CITY LOOP-Pennington SD"/>
  </r>
  <r>
    <s v="BH Power Inc."/>
    <x v="25"/>
    <s v="BHP Electric Substations-WY"/>
    <n v="23014.99"/>
    <n v="6245.1601142315003"/>
    <x v="10"/>
    <s v="BHP Elec Sub - WY 02 - NSI 69KV SUB (D)"/>
  </r>
  <r>
    <s v="BH Power Inc."/>
    <x v="31"/>
    <s v="BHP General Plant - State Wide-SD"/>
    <n v="18563.64"/>
    <n v="6318.4777444308002"/>
    <x v="10"/>
    <s v="BHP Gen Plant Other-SD Tax District 0196"/>
  </r>
  <r>
    <s v="BH Power Inc."/>
    <x v="44"/>
    <s v="BHP Electric Transmission Lines-WY"/>
    <n v="30411.54"/>
    <n v="6353.7906011183995"/>
    <x v="10"/>
    <s v="BHP Elec T Line-WY 1.17-WINDSTAR-DAVE JOHNSTON - 230KV"/>
  </r>
  <r>
    <s v="BH Power Inc."/>
    <x v="34"/>
    <s v="BHP General Plant-Land/Buildings-SD"/>
    <n v="20112.510000000002"/>
    <n v="6486.5748996443999"/>
    <x v="10"/>
    <s v="BHP Gen Plant Land/Buildings-SD-Custer Warehouse"/>
  </r>
  <r>
    <s v="BH Power Inc."/>
    <x v="30"/>
    <s v="BHP Electric Substations-SD"/>
    <n v="14596.12"/>
    <n v="6568.5237338086008"/>
    <x v="10"/>
    <s v="BHP Elec Sub - SD 35 - PACTOLA SUB (D)"/>
  </r>
  <r>
    <s v="BH Power Inc."/>
    <x v="30"/>
    <s v="BHP Electric Substations-SD"/>
    <n v="10723.74"/>
    <n v="6647.2609357058"/>
    <x v="10"/>
    <s v="BHP Elec Sub - SD 28 - CEMETARY SUB (D)"/>
  </r>
  <r>
    <s v="BH Power Inc."/>
    <x v="52"/>
    <s v="BHP General Plant-Land/Buildings-SD"/>
    <n v="14590.86"/>
    <n v="6836.9765701925999"/>
    <x v="10"/>
    <s v="BHP Gen Plant Land/Buildings-SD-Sturgis Office"/>
  </r>
  <r>
    <s v="BH Power Inc."/>
    <x v="22"/>
    <s v="BHP Electric 69KV Distrib Lines-SD"/>
    <n v="151646.29"/>
    <n v="6992.5393312464994"/>
    <x v="10"/>
    <s v="BHP Elec 69KV D Line-SD 3.09-SUNDANCE HILL-STURGIS-Lawrence SD"/>
  </r>
  <r>
    <s v="BH Power Inc."/>
    <x v="22"/>
    <s v="BHP Electric 69KV Distrib Lines-SD"/>
    <n v="153641.51"/>
    <n v="7084.5406213835004"/>
    <x v="10"/>
    <s v="BHP Elec 69KV D Line-SD 3.09-SUNDANCE HILL-STURGIS-Butte SD"/>
  </r>
  <r>
    <s v="BH Power Inc."/>
    <x v="29"/>
    <s v="BHP General Plant - State Wide-SD"/>
    <n v="15942.77"/>
    <n v="7266.1642215796001"/>
    <x v="10"/>
    <s v="BHP Gen Plant Other-SD Tax District 0150"/>
  </r>
  <r>
    <s v="BH Power Inc."/>
    <x v="21"/>
    <s v="BHP Electric Substations-WY"/>
    <n v="9670.4500000000007"/>
    <n v="7787.9033830349008"/>
    <x v="10"/>
    <s v="BHP Elec Sub - WY 17 - BARRETTS SAWMILL SUB (D)"/>
  </r>
  <r>
    <s v="BH Power Inc."/>
    <x v="52"/>
    <s v="BHP General Plant-Land/Buildings-SD"/>
    <n v="23841.14"/>
    <n v="7820.0274303840006"/>
    <x v="10"/>
    <s v="BHP Gen Plant Land/Buildings-SD-Sturgis Service/Distribution Center"/>
  </r>
  <r>
    <s v="BH Power Inc."/>
    <x v="55"/>
    <s v="BHP Electric Distribution - Mass-SD"/>
    <n v="91972.74"/>
    <n v="8343.8883768168016"/>
    <x v="10"/>
    <s v="BHP Elec Distribution-SD-Unspecified (CCNC Conversion)"/>
  </r>
  <r>
    <s v="BH Power Inc."/>
    <x v="58"/>
    <s v="BHP General Plant - State Wide-SD"/>
    <n v="29065.21"/>
    <n v="8462.2289315271992"/>
    <x v="10"/>
    <s v="BHP Gen Plant Other-SD Tax District 0100"/>
  </r>
  <r>
    <s v="BH Power Inc."/>
    <x v="34"/>
    <s v="BHP General Plant - State Wide-SD"/>
    <n v="81174.61"/>
    <n v="8511.9915217446996"/>
    <x v="10"/>
    <s v="BHP Gen Plant Other-SD Tax District 0513"/>
  </r>
  <r>
    <s v="BH Power Inc."/>
    <x v="55"/>
    <s v="BHP Electric 69KV Distrib Lines-SD"/>
    <n v="242322.98"/>
    <n v="8793.5447294194"/>
    <x v="10"/>
    <s v="BHP Elec 69KV D Line-SD 3.52-Red Rock 69KV TAP LINE-Pennington SD"/>
  </r>
  <r>
    <s v="BH Power Inc."/>
    <x v="31"/>
    <s v="BHP General Plant - State Wide-WY"/>
    <n v="17373.240000000002"/>
    <n v="8864.6860237753008"/>
    <x v="10"/>
    <s v="BHP Gen Plant Other-WY Tax District 0799"/>
  </r>
  <r>
    <s v="BH Power Inc."/>
    <x v="53"/>
    <s v="BHP General Plant-Land/Buildings-SD"/>
    <n v="61504.9"/>
    <n v="8931.3894164632002"/>
    <x v="10"/>
    <s v="BHP Gen Plant Land/Buildings-SD-Sturgis Service/Distribution Center"/>
  </r>
  <r>
    <s v="BH Power Inc."/>
    <x v="29"/>
    <s v="BHP General Plant-Land/Buildings-SD"/>
    <n v="9298.5300000000007"/>
    <n v="9274.2157839060001"/>
    <x v="10"/>
    <s v="ZZZZ BHP Gen Plant Land/Buildings-SD-Custer Office- DNU"/>
  </r>
  <r>
    <s v="BH Power Inc."/>
    <x v="32"/>
    <s v="BHP Electric Transmission Lines-WY"/>
    <n v="63807.360000000001"/>
    <n v="9410.861386464001"/>
    <x v="10"/>
    <s v="BHP Elec T Line-WY 1.30 WYGEN 2, WYGEN 3 TO DONKEY CREEK DC"/>
  </r>
  <r>
    <s v="BH Power Inc."/>
    <x v="58"/>
    <s v="BHP Elec Gen-Wyodak Plant"/>
    <n v="231756.66"/>
    <n v="9561.2565405095993"/>
    <x v="10"/>
    <s v="BHP Elec Gen-Steam-WYODAK 1 Joint Plant Unit 1"/>
  </r>
  <r>
    <s v="BH Power Inc."/>
    <x v="55"/>
    <s v="BHP Electric 69KV Distrib Lines-SD"/>
    <n v="118355.34"/>
    <n v="9639.7477043128001"/>
    <x v="10"/>
    <s v="BHP Elec 69KV D Line-SD 3.04-PACTOLA-BEN FRENCH #1-Pennington SD"/>
  </r>
  <r>
    <s v="BH Power Inc."/>
    <x v="28"/>
    <s v="BHP General Plant - Tower Sites-WY"/>
    <n v="24958.639999999999"/>
    <n v="9683.8624688960008"/>
    <x v="10"/>
    <s v="BHP Gen Plant Tower Sites-WY-Tank Hill Communication Site"/>
  </r>
  <r>
    <s v="BH Power Inc."/>
    <x v="22"/>
    <s v="BHP Electric 69KV Distrib Lines-SD"/>
    <n v="11967.11"/>
    <n v="9877.0418166048003"/>
    <x v="10"/>
    <s v="BHP Elec 69KV D Line-SD 3.17-WEST HILL-HOT SPRINGS-Fall River SD"/>
  </r>
  <r>
    <s v="BH Power Inc."/>
    <x v="29"/>
    <s v="BHP General Plant-Land/Buildings-SD"/>
    <n v="11774.93"/>
    <n v="10049.654301668799"/>
    <x v="10"/>
    <s v="BHP Gen Plant Land/Buildings-SD-Deadwood Office/Service Center"/>
  </r>
  <r>
    <s v="BH Power Inc."/>
    <x v="42"/>
    <s v="BHP General Plant - State Wide-WY"/>
    <n v="30699.84"/>
    <n v="10161.860089489101"/>
    <x v="10"/>
    <s v="BHP Gen Plant Other-WY Tax District 0801"/>
  </r>
  <r>
    <s v="BH Power Inc."/>
    <x v="34"/>
    <s v="BHP General Plant - State Wide-SD"/>
    <n v="15583.53"/>
    <n v="10208.2340682633"/>
    <x v="10"/>
    <s v="BHP Gen Plant Other-SD Tax District 0399"/>
  </r>
  <r>
    <s v="BH Power Inc."/>
    <x v="30"/>
    <s v="BHP Electric Substations-SD"/>
    <n v="16194.11"/>
    <n v="10215.6456116758"/>
    <x v="10"/>
    <s v="BHP Elec Sub - SD 73 - WHITEWOOD 69/24.9KV SUB (D)"/>
  </r>
  <r>
    <s v="BH Power Inc."/>
    <x v="28"/>
    <s v="BHP General Plant - Tower Sites-SD"/>
    <n v="34371.050000000003"/>
    <n v="10255.5508773577"/>
    <x v="10"/>
    <s v="BHP Gen Plant Tower Sites-SD-Skyline Drive Communication Site"/>
  </r>
  <r>
    <s v="BH Power Inc."/>
    <x v="41"/>
    <s v="BHP Elec Gen-Lange CT"/>
    <n v="29906.63"/>
    <n v="10262.489974440699"/>
    <x v="10"/>
    <s v="BHP Elec Gen-Other-Lange CT Unit 1"/>
  </r>
  <r>
    <s v="BH Power Inc."/>
    <x v="52"/>
    <s v="BHP General Plant-Land/Buildings-SD"/>
    <n v="28293.23"/>
    <n v="10305.8842727763"/>
    <x v="10"/>
    <s v="BHP Gen Plant Land/Buildings-SD-Spearfish Office"/>
  </r>
  <r>
    <s v="BH Power Inc."/>
    <x v="29"/>
    <s v="BHP General Plant - State Wide-SD"/>
    <n v="22730.22"/>
    <n v="10359.649628805599"/>
    <x v="10"/>
    <s v="BHP Gen Plant Other-SD Tax District 0599"/>
  </r>
  <r>
    <s v="BH Power Inc."/>
    <x v="11"/>
    <s v="BHP Electric Substations-WY"/>
    <n v="18793.34"/>
    <n v="10450.3033844946"/>
    <x v="10"/>
    <s v="BHP Elec Sub - WY 21 - SCADA CONTROL TOWER (TOWER to ADMIN. BLDG.) (T&amp;D)"/>
  </r>
  <r>
    <s v="BH Power Inc."/>
    <x v="13"/>
    <s v="BHP Electric Distribution - Mass-MT"/>
    <n v="27630.54"/>
    <n v="10979.4808695101"/>
    <x v="10"/>
    <s v="BHP Elec Distribution-MT-Meters &amp; Transformers"/>
  </r>
  <r>
    <s v="BH Power Inc."/>
    <x v="53"/>
    <s v="BHP Elec Gen-Prairie Gen-Cheyenne"/>
    <n v="1314123.48"/>
    <n v="11791.892810735999"/>
    <x v="10"/>
    <s v="BHP Elec Gen-Other-CPGS Common"/>
  </r>
  <r>
    <s v="BH Power Inc."/>
    <x v="56"/>
    <s v="BHP General Plant - State Wide-WY"/>
    <n v="62646.880000000005"/>
    <n v="11881.56027564"/>
    <x v="10"/>
    <s v="BHP Gen Plant Other-WY Tax District 0801"/>
  </r>
  <r>
    <s v="BH Power Inc."/>
    <x v="23"/>
    <s v="BHP Electric Distribution - Mass-WY"/>
    <n v="159876.30000000002"/>
    <n v="12136.927891856199"/>
    <x v="10"/>
    <s v="BHP Elec Distribution-WY-Weston County"/>
  </r>
  <r>
    <s v="BH Power Inc."/>
    <x v="38"/>
    <s v="BHP Electric Substations-SD"/>
    <n v="47321.13"/>
    <n v="12169.269780811501"/>
    <x v="10"/>
    <s v="BHP Elec Sub - SD 98 - MINNEKAHTA 69KV SUB (D)"/>
  </r>
  <r>
    <s v="BH Power Inc."/>
    <x v="55"/>
    <s v="BHP Electric 69KV Distrib Lines-WY"/>
    <n v="22248.86"/>
    <n v="12312.5204589316"/>
    <x v="10"/>
    <s v="BHP Elec 69KV D Line-WY 3.41-NSC CT#1 69KV TIE LINE-Campbell WY"/>
  </r>
  <r>
    <s v="BH Power Inc."/>
    <x v="13"/>
    <s v="BHP Electric Distribution - Mass-WY"/>
    <n v="124772.09"/>
    <n v="12533.297050277701"/>
    <x v="10"/>
    <s v="BHP Elec Distribution-WY-Weston County"/>
  </r>
  <r>
    <s v="BH Power Inc."/>
    <x v="62"/>
    <s v="BHP Electric Substations-WY"/>
    <n v="575822.63"/>
    <n v="12678.917567217701"/>
    <x v="10"/>
    <s v="BHP Elec Sub - WY 46 - CORRIEDALE COLLECTOR SUB (T)"/>
  </r>
  <r>
    <s v="BH Power Inc."/>
    <x v="42"/>
    <s v="BHP General Plant - State Wide-SD"/>
    <n v="135514.79"/>
    <n v="12811.204845215401"/>
    <x v="10"/>
    <s v="BHP Gen Plant Other-SD Tax District 0199"/>
  </r>
  <r>
    <s v="BH Power Inc."/>
    <x v="49"/>
    <s v="BHP General Plant - State Wide-SD"/>
    <n v="52814.71"/>
    <n v="13063.499865600599"/>
    <x v="10"/>
    <s v="BHP Gen Plant Other-SD Tax District 0527"/>
  </r>
  <r>
    <s v="BH Power Inc."/>
    <x v="13"/>
    <s v="BHP Electric Distribution - Mass-SD"/>
    <n v="231699.71"/>
    <n v="13415.6442435922"/>
    <x v="10"/>
    <s v="BHP Elec Distribution-SD-Fall River County"/>
  </r>
  <r>
    <s v="BH Power Inc."/>
    <x v="21"/>
    <s v="BHP Electric Substations-SD"/>
    <n v="39682.629999999997"/>
    <n v="13584.5202040119"/>
    <x v="10"/>
    <s v="BHP Elec Sub - SD 99 - REA SUB NEAR PROVO (REA OWNED) (D)"/>
  </r>
  <r>
    <s v="BH Power Inc."/>
    <x v="59"/>
    <s v="BHP General Plant - State Wide-SD"/>
    <n v="70480.86"/>
    <n v="13874.0893809544"/>
    <x v="10"/>
    <s v="BHP Gen Plant Other-SD Tax District 0699"/>
  </r>
  <r>
    <s v="BH Power Inc."/>
    <x v="30"/>
    <s v="BHP Electric Substations-SD"/>
    <n v="33182.520000000004"/>
    <n v="13928.4451487356"/>
    <x v="10"/>
    <s v="BHP Elec Sub - SD 42 - USBR E RCTIE/CAMPBELL ST SUB (D)"/>
  </r>
  <r>
    <s v="BH Power Inc."/>
    <x v="30"/>
    <s v="BHP Electric Substations-SD"/>
    <n v="25309.37"/>
    <n v="13938.964160354401"/>
    <x v="10"/>
    <s v="BHP Elec Sub - SD 87 - SUNDANCE HILL SUB (D)"/>
  </r>
  <r>
    <s v="BH Power Inc."/>
    <x v="55"/>
    <s v="BHP Electric 69KV Distrib Lines-WY"/>
    <n v="18678.11"/>
    <n v="14403.2741251564"/>
    <x v="10"/>
    <s v="BHP Elec 69KV D Line-WY 3.32-WYODAK SHOVEL/IN PIT  SOURCE &amp; METERING-Campbell WY"/>
  </r>
  <r>
    <s v="BH Power Inc."/>
    <x v="12"/>
    <s v="BHP Electric Distribution - Mass-MT"/>
    <n v="13144.37"/>
    <n v="14534.517473111"/>
    <x v="10"/>
    <s v="BHP Elec Distribution-MT-Powder River County"/>
  </r>
  <r>
    <s v="BH Power Inc."/>
    <x v="34"/>
    <s v="BHP General Plant - State Wide-SD"/>
    <n v="34247.590000000004"/>
    <n v="14555.9614378366"/>
    <x v="10"/>
    <s v="BHP Gen Plant Other-SD Tax District 0298"/>
  </r>
  <r>
    <s v="BH Power Inc."/>
    <x v="29"/>
    <s v="BHP General Plant - State Wide-WY"/>
    <n v="15136.710000000001"/>
    <n v="14588.507340436799"/>
    <x v="10"/>
    <s v="BHP Gen Plant Other-WY Tax District 0799"/>
  </r>
  <r>
    <s v="BH Power Inc."/>
    <x v="51"/>
    <s v="BHP General Plant - State Wide-SD"/>
    <n v="18991.47"/>
    <n v="14713.789982942701"/>
    <x v="10"/>
    <s v="BHP Gen Plant Other-SD Tax District 0199"/>
  </r>
  <r>
    <s v="BH Power Inc."/>
    <x v="50"/>
    <s v="BHP General Plant - State Wide-WY"/>
    <n v="20954.330000000002"/>
    <n v="14870.725475875101"/>
    <x v="10"/>
    <s v="BHP Gen Plant Other-WY Tax District 0801"/>
  </r>
  <r>
    <s v="BH Power Inc."/>
    <x v="22"/>
    <s v="BHP Electric 69KV Distrib Lines-MT"/>
    <n v="14681.1"/>
    <n v="14893.077613490999"/>
    <x v="10"/>
    <s v="BHP Elec 69KV D Line-MT 3.18-SUNDANCE HILL-BELLE CREEK-Powder River MT"/>
  </r>
  <r>
    <s v="BH Power Inc."/>
    <x v="21"/>
    <s v="BHP Electric Substations-WY"/>
    <n v="23821.13"/>
    <n v="15068.4057138997"/>
    <x v="10"/>
    <s v="BHP Elec Sub - WY 19 - RUSHMORE BUYOUT OSAGE #3 (D)"/>
  </r>
  <r>
    <s v="BH Power Inc."/>
    <x v="28"/>
    <s v="BHP General Plant - Tower Sites-SD"/>
    <n v="37425.15"/>
    <n v="15178.3178945244"/>
    <x v="10"/>
    <s v="BHP Gen Plant Tower Sites-SD-Gull Hill Communication Site"/>
  </r>
  <r>
    <s v="BH Power Inc."/>
    <x v="23"/>
    <s v="BHP Electric Distribution - Mass-WY"/>
    <n v="124255.98"/>
    <n v="15209.300821302801"/>
    <x v="10"/>
    <s v="BHP Elec Distribution-WY-Campbell County"/>
  </r>
  <r>
    <s v="BH Power Inc."/>
    <x v="59"/>
    <s v="BHP General Plant - State Wide-SD"/>
    <n v="166069.99"/>
    <n v="15397.388106904502"/>
    <x v="10"/>
    <s v="BHP Gen Plant Other-SD Tax District 0199"/>
  </r>
  <r>
    <s v="BH Power Inc."/>
    <x v="55"/>
    <s v="BHP Electric Distribution - Mass-MT"/>
    <n v="34260.29"/>
    <n v="15566.135211778101"/>
    <x v="10"/>
    <s v="BHP Elec Distribution-MT-Carter County"/>
  </r>
  <r>
    <s v="BH Power Inc."/>
    <x v="34"/>
    <s v="BHP Elec Gen-Neil Simpson II"/>
    <n v="156592.79"/>
    <n v="15618.3326929674"/>
    <x v="10"/>
    <s v="BHP Elec Gen-Steam-NEIL SIMPSON 2"/>
  </r>
  <r>
    <s v="BH Power Inc."/>
    <x v="56"/>
    <s v="BHP General Plant - State Wide-SD"/>
    <n v="63913.200000000004"/>
    <n v="15640.944399912001"/>
    <x v="10"/>
    <s v="BHP Gen Plant Other-SD Tax District 0299"/>
  </r>
  <r>
    <s v="BH Power Inc."/>
    <x v="59"/>
    <s v="BHP Elec Gen-Neil Simpson II"/>
    <n v="197890.4"/>
    <n v="15854.649279217601"/>
    <x v="10"/>
    <s v="BHP Elec Gen-Steam-NEIL SIMPSON 2"/>
  </r>
  <r>
    <s v="BH Power Inc."/>
    <x v="58"/>
    <s v="BHP General Plant - State Wide-WY"/>
    <n v="22353"/>
    <n v="16269.98512152"/>
    <x v="10"/>
    <s v="BHP Gen Plant Other-WY Tax District 0799"/>
  </r>
  <r>
    <s v="BH Power Inc."/>
    <x v="55"/>
    <s v="BHP Electric 69KV Distrib Lines-WY"/>
    <n v="24646.41"/>
    <n v="16322.470738816501"/>
    <x v="10"/>
    <s v="BHP Elec 69KV D Line-WY 3.38-NSI 4.16KV WEST TAP LINE-Campbell WY"/>
  </r>
  <r>
    <s v="BH Power Inc."/>
    <x v="56"/>
    <s v="BHP Electric Distribution - Mass-SD"/>
    <n v="167596.07"/>
    <n v="16405.759741448299"/>
    <x v="10"/>
    <s v="BHP Elec Distribution-SD-Pennington County"/>
  </r>
  <r>
    <s v="BH Power Inc."/>
    <x v="21"/>
    <s v="BHP Electric Substations-WY"/>
    <n v="22749.56"/>
    <n v="16422.177785610802"/>
    <x v="10"/>
    <s v="BHP Elec Sub - WY 12 - AF RADAR SITE - COLONY (D)"/>
  </r>
  <r>
    <s v="BH Power Inc."/>
    <x v="22"/>
    <s v="BHP Electric 69KV Distrib Lines-SD"/>
    <n v="356345.84"/>
    <n v="17014.9972963939"/>
    <x v="10"/>
    <s v="BHP Elec 69KV D Line-SD 3.04-PACTOLA-BEN FRENCH #1-Pennington SD"/>
  </r>
  <r>
    <s v="BH Power Inc."/>
    <x v="31"/>
    <s v="BHP General Plant - State Wide-SD"/>
    <n v="31504.940000000002"/>
    <n v="17075.770685467302"/>
    <x v="10"/>
    <s v="BHP Gen Plant Other-SD Tax District 0406"/>
  </r>
  <r>
    <s v="BH Power Inc."/>
    <x v="41"/>
    <s v="BHP Elec Gen-Ben French CT"/>
    <n v="13612.86"/>
    <n v="17294.748894247201"/>
    <x v="10"/>
    <s v="BHP Elec Gen-Other-Ben French CT Unit 3"/>
  </r>
  <r>
    <s v="BH Power Inc."/>
    <x v="21"/>
    <s v="BHP Electric Substations-MT"/>
    <n v="-63329.85"/>
    <n v="17350.663383859199"/>
    <x v="10"/>
    <s v="BHP Elec Sub - MT 02 - BELLE CREEK 69/24.9KV SUB (aka Wesco Pump Sub) (D)"/>
  </r>
  <r>
    <s v="BH Power Inc."/>
    <x v="58"/>
    <s v="BHP General Plant - State Wide-WY"/>
    <n v="28348.920000000002"/>
    <n v="17539.078785163201"/>
    <x v="10"/>
    <s v="BHP Gen Plant Other-WY Tax District 0710"/>
  </r>
  <r>
    <s v="BH Power Inc."/>
    <x v="58"/>
    <s v="BHP General Plant - State Wide-SD"/>
    <n v="40228.840000000004"/>
    <n v="18300.748609477603"/>
    <x v="10"/>
    <s v="BHP Gen Plant Other-SD Tax District 0298"/>
  </r>
  <r>
    <s v="BH Power Inc."/>
    <x v="32"/>
    <s v="BHP Electric Transmission Lines-WY"/>
    <n v="53595.99"/>
    <n v="18367.033308378297"/>
    <x v="10"/>
    <s v="BHP Elec T Line-WY 3.34-NSI-NSII 69KV TIE LINE - 69KV"/>
  </r>
  <r>
    <s v="BH Power Inc."/>
    <x v="36"/>
    <s v="BHP General Plant - State Wide-WY"/>
    <n v="31768.49"/>
    <n v="18463.437746455402"/>
    <x v="10"/>
    <s v="BHP Gen Plant Other-WY Tax District 0801"/>
  </r>
  <r>
    <s v="BH Power Inc."/>
    <x v="21"/>
    <s v="BHP Electric Substations-WY"/>
    <n v="38120.68"/>
    <n v="18543.681920016501"/>
    <x v="10"/>
    <s v="BHP Elec Sub - WY 24 - NSI PLANT (D)"/>
  </r>
  <r>
    <s v="BH Power Inc."/>
    <x v="55"/>
    <s v="BHP Electric 69KV Distrib Lines-SD"/>
    <n v="294410.14"/>
    <n v="18696.4923878888"/>
    <x v="10"/>
    <s v="BHP Elec 69KV D Line-SD 3.09-SUNDANCE HILL-STURGIS-Lawrence SD"/>
  </r>
  <r>
    <s v="BH Power Inc."/>
    <x v="53"/>
    <s v="BHP General Plant-Land/Buildings-SD"/>
    <n v="652345.72"/>
    <n v="18731.605043595602"/>
    <x v="10"/>
    <s v="BHP Gen Plant Land/Buildings-SD-Lange Laydown Yard"/>
  </r>
  <r>
    <s v="BH Power Inc."/>
    <x v="29"/>
    <s v="BHP General Plant-Land/Buildings-SD"/>
    <n v="23150.29"/>
    <n v="18812.082374268601"/>
    <x v="10"/>
    <s v="BHP Gen Plant Land/Buildings-SD-Sturgis Office"/>
  </r>
  <r>
    <s v="BH Power Inc."/>
    <x v="55"/>
    <s v="BHP Electric 69KV Distrib Lines-SD"/>
    <n v="45228.020000000004"/>
    <n v="18874.470468601601"/>
    <x v="10"/>
    <s v="BHP Elec 69KV D Line-SD 3.44-TAP TO SPF HYDRO &amp; SPF PARK (FUTURE)-Lawrence SD"/>
  </r>
  <r>
    <s v="BH Power Inc."/>
    <x v="27"/>
    <s v="BHP Elec Gen-Wyodak Plant"/>
    <n v="18932.260000000002"/>
    <n v="18932.260000000002"/>
    <x v="10"/>
    <s v="BHP Elec Gen-Steam-WYODAK 1 Joint Plant Unit 1"/>
  </r>
  <r>
    <s v="BH Power Inc."/>
    <x v="13"/>
    <s v="BHP Electric Distribution - Mass-SD"/>
    <n v="297006.75"/>
    <n v="18979.922543893303"/>
    <x v="10"/>
    <s v="BHP Elec Distribution-SD-Meade County"/>
  </r>
  <r>
    <s v="BH Power Inc."/>
    <x v="58"/>
    <s v="BHP General Plant - State Wide-SD"/>
    <n v="21434.79"/>
    <n v="19112.021413828199"/>
    <x v="10"/>
    <s v="BHP Gen Plant Other-SD Tax District 0299"/>
  </r>
  <r>
    <s v="BH Power Inc."/>
    <x v="13"/>
    <s v="BHP Electric Distribution - Mass-SD"/>
    <n v="298154.93"/>
    <n v="19194.9402615818"/>
    <x v="10"/>
    <s v="BHP Elec Distribution-SD-Lawrence County"/>
  </r>
  <r>
    <s v="BH Power Inc."/>
    <x v="11"/>
    <s v="BHP Electric Substations-WY"/>
    <n v="68860.3"/>
    <n v="19250.341944502801"/>
    <x v="10"/>
    <s v="BHP Elec Sub - WY 31 - PUMPKIN BUTTE SUB (BASIN) (T)"/>
  </r>
  <r>
    <s v="BH Power Inc."/>
    <x v="31"/>
    <s v="BHP General Plant-Land/Buildings-SD"/>
    <n v="579180.31000000006"/>
    <n v="19323.535251381698"/>
    <x v="10"/>
    <s v="BHP Gen Plant Land/Buildings-SD-Rapid City Service Center"/>
  </r>
  <r>
    <s v="BH Power Inc."/>
    <x v="29"/>
    <s v="BHP General Plant - State Wide-WY"/>
    <n v="30268.58"/>
    <n v="19438.9373154432"/>
    <x v="10"/>
    <s v="BHP Gen Plant Other-WY Tax District 0700"/>
  </r>
  <r>
    <s v="BH Power Inc."/>
    <x v="56"/>
    <s v="BHP General Plant - State Wide-SD"/>
    <n v="185104.23"/>
    <n v="19448.051279028597"/>
    <x v="10"/>
    <s v="BHP Gen Plant Other-SD Tax District 0406"/>
  </r>
  <r>
    <s v="BH Power Inc."/>
    <x v="55"/>
    <s v="BHP Electric 69KV Distrib Lines-SD"/>
    <n v="306439.31"/>
    <n v="19460.403866405202"/>
    <x v="10"/>
    <s v="BHP Elec 69KV D Line-SD 3.09-SUNDANCE HILL-STURGIS-Butte SD"/>
  </r>
  <r>
    <s v="BH Power Inc."/>
    <x v="56"/>
    <s v="BHP Elec Gen-Prairie Gen-Cheyenne"/>
    <n v="144934.47"/>
    <n v="19507.730365143001"/>
    <x v="10"/>
    <s v="BHP Elec Gen-Prairie Gen-Cheyenne"/>
  </r>
  <r>
    <s v="BH Power Inc."/>
    <x v="59"/>
    <s v="BHP General Plant - State Wide-WY"/>
    <n v="52741.62"/>
    <n v="19605.119733145799"/>
    <x v="10"/>
    <s v="BHP Gen Plant Other-WY Tax District 0801"/>
  </r>
  <r>
    <s v="BH Power Inc."/>
    <x v="29"/>
    <s v="BHP General Plant-Land/Buildings-SD"/>
    <n v="26371.41"/>
    <n v="19793.2285449136"/>
    <x v="10"/>
    <s v="BHP Gen Plant Land/Buildings-SD-Hot Springs Office"/>
  </r>
  <r>
    <s v="BH Power Inc."/>
    <x v="55"/>
    <s v="BHP Electric 69KV Distrib Lines-MT"/>
    <n v="18935.310000000001"/>
    <n v="19944.4915680788"/>
    <x v="10"/>
    <s v="BHP Elec 69KV D Line-MT 3.18-SUNDANCE HILL-BELLE CREEK-Powder River MT"/>
  </r>
  <r>
    <s v="BH Power Inc."/>
    <x v="13"/>
    <s v="BHP Electric Distribution - Mass-SD"/>
    <n v="265514.83"/>
    <n v="20131.193725256901"/>
    <x v="10"/>
    <s v="BHP Elec Distribution-SD-Butte County"/>
  </r>
  <r>
    <s v="BH Power Inc."/>
    <x v="10"/>
    <s v="BHP Electric Distribution - Mass-WY"/>
    <n v="174165.79"/>
    <n v="20174.388416231202"/>
    <x v="10"/>
    <s v="BHP Elec Distribution-WY-Weston County"/>
  </r>
  <r>
    <s v="BH Power Inc."/>
    <x v="31"/>
    <s v="BHP General Plant - State Wide-SD"/>
    <n v="41431"/>
    <n v="20921.524899095799"/>
    <x v="10"/>
    <s v="BHP Gen Plant Other-SD Tax District 0599"/>
  </r>
  <r>
    <s v="BH Power Inc."/>
    <x v="22"/>
    <s v="BHP Electric 69KV Distrib Lines-SD"/>
    <n v="71758.69"/>
    <n v="20997.989068488201"/>
    <x v="10"/>
    <s v="BHP Elec 69KV D Line-SD 3.44-TAP TO SPF HYDRO &amp; SPF PARK (FUTURE)-Lawrence SD"/>
  </r>
  <r>
    <s v="BH Power Inc."/>
    <x v="28"/>
    <s v="BHP General Plant - Tower Sites-SD"/>
    <n v="51074.47"/>
    <n v="21059.407852099601"/>
    <x v="10"/>
    <s v="BHP Gen Plant Tower Sites-SD-Hill City Communication Site"/>
  </r>
  <r>
    <s v="BH Power Inc."/>
    <x v="35"/>
    <s v="BHP General Plant - State Wide-SD"/>
    <n v="59611.78"/>
    <n v="21308.0491076978"/>
    <x v="10"/>
    <s v="BHP Gen Plant Other-SD Tax District 0406"/>
  </r>
  <r>
    <s v="BH Power Inc."/>
    <x v="60"/>
    <s v="BHP Elec Gen-Ben French CT"/>
    <n v="29195.100000000002"/>
    <n v="21380.391528407999"/>
    <x v="10"/>
    <s v="BHP Elec Gen-Other-Ben French CT Unit 2"/>
  </r>
  <r>
    <s v="BH Power Inc."/>
    <x v="60"/>
    <s v="BHP Elec Gen-Ben French Diesel"/>
    <n v="50995.090000000004"/>
    <n v="21531.140293921399"/>
    <x v="10"/>
    <s v="BHP Elec Gen-Other-Ben French Diesel Common"/>
  </r>
  <r>
    <s v="BH Power Inc."/>
    <x v="29"/>
    <s v="BHP General Plant-Land/Buildings-SD"/>
    <n v="65075.6"/>
    <n v="21718.577471497701"/>
    <x v="10"/>
    <s v="BHP Gen Plant Land/Buildings-SD-Spearfish Office"/>
  </r>
  <r>
    <s v="BH Power Inc."/>
    <x v="30"/>
    <s v="BHP Electric Substations-SD"/>
    <n v="25107.25"/>
    <n v="21814.668597560001"/>
    <x v="10"/>
    <s v="BHP Elec Sub - SD 23 - EDGEMONT 69KV RIVER SUB (D)"/>
  </r>
  <r>
    <s v="BH Power Inc."/>
    <x v="29"/>
    <s v="BHP General Plant-Land/Buildings-SD"/>
    <n v="44981.270000000004"/>
    <n v="22197.9975377017"/>
    <x v="10"/>
    <s v="BHP Gen Plant Land/Buildings-SD-Rapid City Reliability Center/SC"/>
  </r>
  <r>
    <s v="BH Power Inc."/>
    <x v="50"/>
    <s v="BHP General Plant - State Wide-SD"/>
    <n v="40757.83"/>
    <n v="22316.202725476101"/>
    <x v="10"/>
    <s v="BHP Gen Plant Other-SD Tax District 0114"/>
  </r>
  <r>
    <s v="BH Power Inc."/>
    <x v="52"/>
    <s v="BHP Elec Gen-Wyodak Plant"/>
    <n v="221920.89"/>
    <n v="22475.432346577301"/>
    <x v="10"/>
    <s v="BHP Elec Gen-Steam-WYODAK 1 Joint Plant Unit 1"/>
  </r>
  <r>
    <s v="BH Power Inc."/>
    <x v="47"/>
    <s v="BHP Electric Substations-SD"/>
    <n v="57834.49"/>
    <n v="23356.606264449503"/>
    <x v="10"/>
    <s v="BHP Elec Sub - SD 88 - SOUTH RAPID CITY SUB (T)"/>
  </r>
  <r>
    <s v="BH Power Inc."/>
    <x v="58"/>
    <s v="BHP Electric Distribution - Mass-SD"/>
    <n v="80384.639999999999"/>
    <n v="23403.6921205248"/>
    <x v="10"/>
    <s v="BHP Elec Distribution-SD-Pennington County"/>
  </r>
  <r>
    <s v="BH Power Inc."/>
    <x v="32"/>
    <s v="BHP Electric Transmission Lines-SD"/>
    <n v="1355898.4"/>
    <n v="23527.020236423999"/>
    <x v="10"/>
    <s v="BHP Elec T Line-SD 1.19-TAP OFF LANGE-WEST HILL TO NEW SUB- 230KV"/>
  </r>
  <r>
    <s v="BH Power Inc."/>
    <x v="31"/>
    <s v="BHP General Plant - State Wide-SD"/>
    <n v="49990.33"/>
    <n v="23572.065775330902"/>
    <x v="10"/>
    <s v="BHP Gen Plant Other-SD Tax District 0699"/>
  </r>
  <r>
    <s v="BH Power Inc."/>
    <x v="34"/>
    <s v="BHP General Plant - State Wide-SD"/>
    <n v="38208.410000000003"/>
    <n v="23964.578238842001"/>
    <x v="10"/>
    <s v="BHP Gen Plant Other-SD Tax District 0299"/>
  </r>
  <r>
    <s v="BH Power Inc."/>
    <x v="36"/>
    <s v="BHP General Plant - State Wide-SD"/>
    <n v="34924.94"/>
    <n v="24112.2721748392"/>
    <x v="10"/>
    <s v="BHP Gen Plant Other-SD Tax District 0202"/>
  </r>
  <r>
    <s v="BH Power Inc."/>
    <x v="56"/>
    <s v="BHP General Plant - State Wide-SD"/>
    <n v="401538.87"/>
    <n v="24566.3167129254"/>
    <x v="10"/>
    <s v="BHP Gen Plant Other-SD Tax District 0699"/>
  </r>
  <r>
    <s v="BH Power Inc."/>
    <x v="34"/>
    <s v="BHP General Plant - State Wide-WY"/>
    <n v="41854.450000000004"/>
    <n v="24717.751081660099"/>
    <x v="10"/>
    <s v="BHP Gen Plant Other-WY Tax District 0799"/>
  </r>
  <r>
    <s v="BH Power Inc."/>
    <x v="61"/>
    <s v="BHP Elec Gen-Ben French Diesel"/>
    <n v="223044.75"/>
    <n v="25515.453986370001"/>
    <x v="10"/>
    <s v="BHP Elec Gen-Other-Ben French Diesel Unit 4"/>
  </r>
  <r>
    <s v="BH Power Inc."/>
    <x v="22"/>
    <s v="BHP Electric Distribution - Mass-WY"/>
    <n v="95011.07"/>
    <n v="25719.973866457902"/>
    <x v="10"/>
    <s v="BHP Elec Distribution-WY-Crook County"/>
  </r>
  <r>
    <s v="BH Power Inc."/>
    <x v="51"/>
    <s v="BHP Elec Gen-Wyodak Plant"/>
    <n v="25838.84"/>
    <n v="25838.84"/>
    <x v="10"/>
    <s v="BHP Elec Gen-Steam-WYODAK 1 Joint Plant Unit 1"/>
  </r>
  <r>
    <s v="BH Power Inc."/>
    <x v="35"/>
    <s v="BHP General Plant - State Wide-SD"/>
    <n v="37086.340000000004"/>
    <n v="26245.375074650299"/>
    <x v="10"/>
    <s v="BHP Gen Plant Other-SD Tax District 0299"/>
  </r>
  <r>
    <s v="BH Power Inc."/>
    <x v="61"/>
    <s v="BHP Elec Gen-Ben French Diesel"/>
    <n v="225506.93"/>
    <n v="26679.533460205799"/>
    <x v="10"/>
    <s v="BHP Elec Gen-Other-Ben French Diesel Unit 3"/>
  </r>
  <r>
    <s v="BH Power Inc."/>
    <x v="22"/>
    <s v="BHP Electric 69KV Distrib Lines-SD"/>
    <n v="60506.83"/>
    <n v="26705.165453100901"/>
    <x v="10"/>
    <s v="BHP Elec 69KV D Line-SD 3.40-RADIO DRIVE SUB 69KV TAP LINE-Pennington SD"/>
  </r>
  <r>
    <s v="BH Power Inc."/>
    <x v="21"/>
    <s v="BHP Electric Substations-WY"/>
    <n v="38284.36"/>
    <n v="26844.789433989099"/>
    <x v="10"/>
    <s v="BHP Elec Sub - WY 05 - UPTON METERING STATION (D)"/>
  </r>
  <r>
    <s v="BH Power Inc."/>
    <x v="29"/>
    <s v="BHP Elec Gen-Neil Simpson II"/>
    <n v="66436.740000000005"/>
    <n v="26868.839778131703"/>
    <x v="10"/>
    <s v="BHP Elec Gen-Steam-NEIL SIMPSON 2"/>
  </r>
  <r>
    <s v="BH Power Inc."/>
    <x v="52"/>
    <s v="BHP General Plant-Land/Buildings-SD"/>
    <n v="79111.509999999995"/>
    <n v="27332.055139879099"/>
    <x v="10"/>
    <s v="BHP Gen Plant Land/Buildings-SD-Custer Office"/>
  </r>
  <r>
    <s v="BH Power Inc."/>
    <x v="35"/>
    <s v="BHP General Plant - State Wide-SD"/>
    <n v="186417.37"/>
    <n v="28093.167712603001"/>
    <x v="10"/>
    <s v="BHP Gen Plant Other-SD Tax District 0150"/>
  </r>
  <r>
    <s v="BH Power Inc."/>
    <x v="42"/>
    <s v="BHP General Plant - State Wide-SD"/>
    <n v="146023.83000000002"/>
    <n v="28499.466436652398"/>
    <x v="10"/>
    <s v="BHP Gen Plant Other-SD Tax District 0299"/>
  </r>
  <r>
    <s v="BH Power Inc."/>
    <x v="32"/>
    <s v="BHP Electric Transmission Lines-WY"/>
    <n v="55868.97"/>
    <n v="28597.788787635298"/>
    <x v="10"/>
    <s v="BHP Elec T Line-WY 1.05-WYODAK 230KV DC EXIT - 230KV"/>
  </r>
  <r>
    <s v="BH Power Inc."/>
    <x v="61"/>
    <s v="BHP Elec Gen-Ben French Diesel"/>
    <n v="209370.19"/>
    <n v="28632.588239036402"/>
    <x v="10"/>
    <s v="BHP Elec Gen-Other-Ben French Diesel Unit 1"/>
  </r>
  <r>
    <s v="BH Power Inc."/>
    <x v="40"/>
    <s v="BHP Elec Gen-Prairie Gen-Cheyenne"/>
    <n v="403521.60000000003"/>
    <n v="28713.070066422901"/>
    <x v="10"/>
    <s v="BHP Elec Gen-Other-CPGS Combined Cycle"/>
  </r>
  <r>
    <s v="BH Power Inc."/>
    <x v="10"/>
    <s v="BHP Electric Distribution - Mass-SD"/>
    <n v="247433.89"/>
    <n v="29339.155160856702"/>
    <x v="10"/>
    <s v="BHP Elec Distribution-SD-Fall River County"/>
  </r>
  <r>
    <s v="BH Power Inc."/>
    <x v="22"/>
    <s v="BHP Electric 69KV Distrib Lines-SD"/>
    <n v="112264.96000000001"/>
    <n v="29580.761669376003"/>
    <x v="10"/>
    <s v="BHP Elec 69KV D Line-SD 3.31-PLUMA-WHITEWOOD-Meade SD"/>
  </r>
  <r>
    <s v="BH Power Inc."/>
    <x v="52"/>
    <s v="BHP General Plant - State Wide-WY"/>
    <n v="92305.25"/>
    <n v="30276.638909400001"/>
    <x v="10"/>
    <s v="BHP Gen Plant Other-WY Tax District 0801"/>
  </r>
  <r>
    <s v="BH Power Inc."/>
    <x v="34"/>
    <s v="BHP General Plant - State Wide-SD"/>
    <n v="71293.83"/>
    <n v="30592.9384042577"/>
    <x v="10"/>
    <s v="BHP Gen Plant Other-SD Tax District 0406"/>
  </r>
  <r>
    <s v="BH Power Inc."/>
    <x v="13"/>
    <s v="BHP Electric Distribution - Mass-SD"/>
    <n v="444182.97000000003"/>
    <n v="31020.106375544801"/>
    <x v="10"/>
    <s v="BHP Elec Distribution-SD-Custer County"/>
  </r>
  <r>
    <s v="BH Power Inc."/>
    <x v="34"/>
    <s v="BHP Elec Gen-Wyodak Plant"/>
    <n v="319076.02"/>
    <n v="31413.708635951501"/>
    <x v="10"/>
    <s v="BHP Elec Gen-Steam-WYODAK 1 Joint Plant Unit 1"/>
  </r>
  <r>
    <s v="BH Power Inc."/>
    <x v="32"/>
    <s v="BHP Electric Transmission Lines-WY"/>
    <n v="87346.52"/>
    <n v="31649.047406065001"/>
    <x v="10"/>
    <s v="BHP Elec T Line-WY 3.33-NSI-WYODAK TIE LINE - 69KV"/>
  </r>
  <r>
    <s v="BH Power Inc."/>
    <x v="52"/>
    <s v="BHP Elec Gen-Neil Simpson CT"/>
    <n v="169178.12"/>
    <n v="31709.354476872402"/>
    <x v="10"/>
    <s v="BHP Elec Gen-Other-Neil Simpson CT Unit 1"/>
  </r>
  <r>
    <s v="BH Power Inc."/>
    <x v="21"/>
    <s v="BHP Electric Substations-SD"/>
    <n v="36494.89"/>
    <n v="31927.403908328102"/>
    <x v="10"/>
    <s v="BHP Elec Sub - SD 33 - MPI SUBSTATION (D)"/>
  </r>
  <r>
    <s v="BH Power Inc."/>
    <x v="22"/>
    <s v="BHP Electric 69KV Distrib Lines-SD"/>
    <n v="92719.39"/>
    <n v="32048.767530612502"/>
    <x v="10"/>
    <s v="BHP Elec 69KV D Line-SD 3.42-PIEDMONT SUB 69KV TAP LINE-Meade SD"/>
  </r>
  <r>
    <s v="BH Power Inc."/>
    <x v="30"/>
    <s v="BHP Electric Substations-SD"/>
    <n v="163866.85"/>
    <n v="32348.230567022998"/>
    <x v="10"/>
    <s v="BHP Elec Sub - SD 103 - CLEVELAND STREET SUB (D)"/>
  </r>
  <r>
    <s v="BH Power Inc."/>
    <x v="60"/>
    <s v="BHP Elec Gen-Prairie Gen-Cheyenne"/>
    <n v="160379.73000000001"/>
    <n v="32906.297617899298"/>
    <x v="10"/>
    <s v="BHP Elec Gen-Other-CPGS Combined Cycle"/>
  </r>
  <r>
    <s v="BH Power Inc."/>
    <x v="32"/>
    <s v="BHP Electric Transmission Lines-WY"/>
    <n v="104200.59"/>
    <n v="32996.871561435604"/>
    <x v="10"/>
    <s v="BHP Elec T Line-WY 1.08-YELLOW CREEK-OSAGE - 230KV"/>
  </r>
  <r>
    <s v="BH Power Inc."/>
    <x v="55"/>
    <s v="BHP Electric 69KV Distrib Lines-SD"/>
    <n v="74440.850000000006"/>
    <n v="33453.058728070602"/>
    <x v="10"/>
    <s v="BHP Elec 69KV D Line-SD 3.39-TAP TO MALL SUB-Pennington SD"/>
  </r>
  <r>
    <s v="BH Power Inc."/>
    <x v="58"/>
    <s v="BHP Elec Gen-Prairie Gen-Cheyenne"/>
    <n v="86486.35"/>
    <n v="33579.876278501404"/>
    <x v="10"/>
    <s v="BHP Elec Gen-Prairie Gen-Cheyenne"/>
  </r>
  <r>
    <s v="BH Power Inc."/>
    <x v="63"/>
    <s v="BHP General Plant - State Wide-WY"/>
    <n v="148886.30000000002"/>
    <n v="33680.688059113003"/>
    <x v="10"/>
    <s v="BHP Gen Plant Other-WY Tax District 0799"/>
  </r>
  <r>
    <s v="BH Power Inc."/>
    <x v="27"/>
    <s v="BHP Elec Gen-Ben French CT"/>
    <n v="33828.67"/>
    <n v="33828.67"/>
    <x v="10"/>
    <s v="BHP Elec Gen-Other-Ben French CT Common"/>
  </r>
  <r>
    <s v="BH Power Inc."/>
    <x v="61"/>
    <s v="BHP Elec Gen-Ben French CT"/>
    <n v="712777.49"/>
    <n v="34414.051145300604"/>
    <x v="10"/>
    <s v="BHP Elec Gen-Other-Ben French CT Common"/>
  </r>
  <r>
    <s v="BH Power Inc."/>
    <x v="22"/>
    <s v="BHP Electric 69KV Distrib Lines-SD"/>
    <n v="78957.73"/>
    <n v="35246.3232443007"/>
    <x v="10"/>
    <s v="BHP Elec 69KV D Line-SD 3.39-TAP TO MALL SUB-Pennington SD"/>
  </r>
  <r>
    <s v="BH Power Inc."/>
    <x v="32"/>
    <s v="BHP Electric Transmission Lines-WY"/>
    <n v="239170.86000000002"/>
    <n v="35274.987260739006"/>
    <x v="10"/>
    <s v="BHP Elec T Line-WY 1.17-WINDSTAR-DAVE JOHNSTON - 230KV"/>
  </r>
  <r>
    <s v="BH Power Inc."/>
    <x v="63"/>
    <s v="BHP General Plant - State Wide-SD"/>
    <n v="160765.08000000002"/>
    <n v="36367.876092550803"/>
    <x v="10"/>
    <s v="BHP Gen Plant Other-SD Tax District 0398"/>
  </r>
  <r>
    <s v="BH Power Inc."/>
    <x v="55"/>
    <s v="BHP Electric 69KV Distrib Lines-SD"/>
    <n v="66200.62"/>
    <n v="36613.992970559499"/>
    <x v="10"/>
    <s v="BHP Elec 69KV D Line-SD 3.17-WEST HILL-HOT SPRINGS-Fall River SD"/>
  </r>
  <r>
    <s v="BH Power Inc."/>
    <x v="32"/>
    <s v="BHP Electric Transmission Lines-WY"/>
    <n v="256950.79"/>
    <n v="36743.588455365403"/>
    <x v="10"/>
    <s v="BHP Elec T Line-WY 1.13 DONKEY CREEK-WYODAK TIE LINE #2 230KV DC"/>
  </r>
  <r>
    <s v="BH Power Inc."/>
    <x v="61"/>
    <s v="BHP Elec Gen-Ben French Diesel"/>
    <n v="239549.77000000002"/>
    <n v="36991.8024607919"/>
    <x v="10"/>
    <s v="BHP Elec Gen-Other-Ben French Diesel Unit 5"/>
  </r>
  <r>
    <s v="BH Power Inc."/>
    <x v="32"/>
    <s v="BHP Electric Transmission Lines-SD"/>
    <n v="117645.31"/>
    <n v="37254.3685585204"/>
    <x v="10"/>
    <s v="BHP Elec T Line-SD 1.08-YELLOW CREEK-OSAGE - 230KV"/>
  </r>
  <r>
    <s v="BH Power Inc."/>
    <x v="11"/>
    <s v="BHP Electric Substations-WY"/>
    <n v="1710649.82"/>
    <n v="37666.456256616002"/>
    <x v="10"/>
    <s v="BHP Elec Sub - WY 46 - CORRIEDALE COLLECTOR SUB (T)"/>
  </r>
  <r>
    <s v="BH Power Inc."/>
    <x v="47"/>
    <s v="BHP Electric Substations-SD"/>
    <n v="41081.950000000004"/>
    <n v="37680.865067438703"/>
    <x v="10"/>
    <s v="BHP Elec Sub - SD 15 - LOOKOUT 230/69KV SUB (T)"/>
  </r>
  <r>
    <s v="BH Power Inc."/>
    <x v="29"/>
    <s v="BHP Elec Gen-Prairie Gen-Cheyenne"/>
    <n v="93598.67"/>
    <n v="37993.657511656704"/>
    <x v="10"/>
    <s v="BHP Elec Gen-Other-CPGS Common"/>
  </r>
  <r>
    <s v="BH Power Inc."/>
    <x v="23"/>
    <s v="BHP Electric Distribution - Mass-SD"/>
    <n v="304685.23"/>
    <n v="39178.823740392203"/>
    <x v="10"/>
    <s v="BHP Elec Distribution-SD-Butte County"/>
  </r>
  <r>
    <s v="BH Power Inc."/>
    <x v="29"/>
    <s v="BHP General Plant-Land/Buildings-SD"/>
    <n v="74274.400000000009"/>
    <n v="39631.849355214006"/>
    <x v="10"/>
    <s v="BHP Gen Plant Land/Buildings-SD-Sturgis Service/Distribution Center"/>
  </r>
  <r>
    <s v="BH Power Inc."/>
    <x v="23"/>
    <s v="BHP Electric Distribution - Mass-SD"/>
    <n v="491216.47000000003"/>
    <n v="39648.6433655992"/>
    <x v="10"/>
    <s v="BHP Elec Distribution-SD-Fall River County"/>
  </r>
  <r>
    <s v="BH Power Inc."/>
    <x v="52"/>
    <s v="BHP Elec Gen-WYGen 3"/>
    <n v="213210.93"/>
    <n v="39962.5019932461"/>
    <x v="10"/>
    <s v="BHP Elec Gen-Steam-WYGEN 3 Unit 1"/>
  </r>
  <r>
    <s v="BH Power Inc."/>
    <x v="11"/>
    <s v="BHP Electric Substations-WY"/>
    <n v="112152.57"/>
    <n v="40645.259243427899"/>
    <x v="10"/>
    <s v="BHP Elec Sub - WY 90 - HUGHES 230KV SUB (PRECORP) (T)"/>
  </r>
  <r>
    <s v="BH Power Inc."/>
    <x v="41"/>
    <s v="BHP Elec Gen-Neil Simpson CT"/>
    <n v="77650.67"/>
    <n v="40878.570099680597"/>
    <x v="10"/>
    <s v="BHP Elec Gen-Other-Neil Simpson CT Unit 1"/>
  </r>
  <r>
    <s v="BH Power Inc."/>
    <x v="10"/>
    <s v="BHP Electric Distribution - Mass-SD"/>
    <n v="396799.71"/>
    <n v="41267.240992344196"/>
    <x v="10"/>
    <s v="BHP Elec Distribution-SD-Custer County"/>
  </r>
  <r>
    <s v="BH Power Inc."/>
    <x v="52"/>
    <s v="BHP General Plant-Land/Buildings-WY"/>
    <n v="89198.31"/>
    <n v="41796.491472797097"/>
    <x v="10"/>
    <s v="BHP Gen Plant Land/Buildings-WY-Ns Complex General Plant Assets"/>
  </r>
  <r>
    <s v="BH Power Inc."/>
    <x v="35"/>
    <s v="BHP General Plant - State Wide-SD"/>
    <n v="308825.92"/>
    <n v="42429.027849111306"/>
    <x v="10"/>
    <s v="BHP Gen Plant Other-SD Tax District 0699"/>
  </r>
  <r>
    <s v="BH Power Inc."/>
    <x v="30"/>
    <s v="BHP Electric Substations-SD"/>
    <n v="91463.360000000001"/>
    <n v="42940.737430361805"/>
    <x v="10"/>
    <s v="BHP Elec Sub - SD 14 - KIRK SWITCH STATION (D)"/>
  </r>
  <r>
    <s v="BH Power Inc."/>
    <x v="62"/>
    <s v="BHP Elec Gen-WYGen 3"/>
    <n v="702294.89"/>
    <n v="43045.840576385803"/>
    <x v="10"/>
    <s v="BHP Elec Gen-Steam-WYGEN 3 Unit 1"/>
  </r>
  <r>
    <s v="BH Power Inc."/>
    <x v="21"/>
    <s v="BHP Electric Substations-WY"/>
    <n v="53311.56"/>
    <n v="43583.307595471204"/>
    <x v="10"/>
    <s v="BHP Elec Sub - WY 06 - GILLETTE METERING STATION (D)"/>
  </r>
  <r>
    <s v="BH Power Inc."/>
    <x v="39"/>
    <s v="BHP Elec Gen-Ben French CT"/>
    <n v="158591.06"/>
    <n v="44168.603373127298"/>
    <x v="10"/>
    <s v="BHP Elec Gen-Other-Ben French CT Unit 1"/>
  </r>
  <r>
    <s v="BH Power Inc."/>
    <x v="39"/>
    <s v="BHP Elec Gen-Ben French CT"/>
    <n v="158591.06"/>
    <n v="44168.603373127298"/>
    <x v="10"/>
    <s v="BHP Elec Gen-Other-Ben French CT Unit 2"/>
  </r>
  <r>
    <s v="BH Power Inc."/>
    <x v="33"/>
    <s v="BHP Electric Distribution - Mass-SD"/>
    <n v="80527.820000000007"/>
    <n v="45004.957393405108"/>
    <x v="10"/>
    <s v="BHP Elec Distribution-SD-Custer County"/>
  </r>
  <r>
    <s v="BH Power Inc."/>
    <x v="22"/>
    <s v="BHP Electric 69KV Distrib Lines-SD"/>
    <n v="311917.56"/>
    <n v="45203.039769214796"/>
    <x v="10"/>
    <s v="BHP Elec 69KV D Line-SD 3.15-CUSTER-WEST HILL-Fall River SD"/>
  </r>
  <r>
    <s v="BH Power Inc."/>
    <x v="21"/>
    <s v="BHP Electric Substations-WY"/>
    <n v="90816.77"/>
    <n v="46238.526153068007"/>
    <x v="10"/>
    <s v="BHP Elec Sub - WY 23 - NSII PLANT (D)"/>
  </r>
  <r>
    <s v="BH Power Inc."/>
    <x v="30"/>
    <s v="BHP Electric Substations-SD"/>
    <n v="299579.41000000003"/>
    <n v="46466.072657227596"/>
    <x v="10"/>
    <s v="BHP Elec Sub - SD 106 - EAST MEADE SUB (D)"/>
  </r>
  <r>
    <s v="BH Power Inc."/>
    <x v="52"/>
    <s v="BHP Elec Gen-Lange CT"/>
    <n v="252812"/>
    <n v="47385.000637240002"/>
    <x v="10"/>
    <s v="BHP Elec Gen-Other-Lange CT Unit 1"/>
  </r>
  <r>
    <s v="BH Power Inc."/>
    <x v="10"/>
    <s v="BHP Electric Distribution - Mass-SD"/>
    <n v="317156.37"/>
    <n v="47818.330044346905"/>
    <x v="10"/>
    <s v="BHP Elec Distribution-SD-Butte County"/>
  </r>
  <r>
    <s v="BH Power Inc."/>
    <x v="21"/>
    <s v="BHP Electric Substations-SD"/>
    <n v="143527.73000000001"/>
    <n v="48255.439073384201"/>
    <x v="10"/>
    <s v="BHP Elec Sub - SD 95 - SPEARFISH HYDRO SUB (D)"/>
  </r>
  <r>
    <s v="BH Power Inc."/>
    <x v="44"/>
    <s v="BHP Electric Transmission Lines-WY"/>
    <n v="231592.32000000001"/>
    <n v="48385.879376947203"/>
    <x v="10"/>
    <s v="BHP Elec T Line-WY 1.30 WYGEN 2, WYGEN 3 TO DONKEY CREEK DC"/>
  </r>
  <r>
    <s v="BH Power Inc."/>
    <x v="28"/>
    <s v="BHP General Plant - Tower Sites-WY"/>
    <n v="133649.38"/>
    <n v="48933.043928986299"/>
    <x v="10"/>
    <s v="BHP Gen Plant Tower Sites-WY-Warren Peak Communication Site"/>
  </r>
  <r>
    <s v="BH Power Inc."/>
    <x v="32"/>
    <s v="BHP Electric Transmission Lines-SD"/>
    <n v="232137.30000000002"/>
    <n v="49342.445218068002"/>
    <x v="10"/>
    <s v="BHP Elec T Line-SD 1.10-DC TIE WEST 230KV LINE - 230KV"/>
  </r>
  <r>
    <s v="BH Power Inc."/>
    <x v="30"/>
    <s v="BHP Electric Substations-SD"/>
    <n v="227727.25"/>
    <n v="49771.181900997501"/>
    <x v="10"/>
    <s v="BHP Elec Sub - SD 98 - MINNEKAHTA 69KV SUB (D)"/>
  </r>
  <r>
    <s v="BH Power Inc."/>
    <x v="21"/>
    <s v="BHP Electric Substations-SD"/>
    <n v="515645.97000000003"/>
    <n v="49886.2673403843"/>
    <x v="10"/>
    <s v="BHP Elec Sub - SD 112 - EDGEMONT CITY SUB (D)"/>
  </r>
  <r>
    <s v="BH Power Inc."/>
    <x v="63"/>
    <s v="BHP Electric Distribution - Mass-SD"/>
    <n v="303862.8"/>
    <n v="49992.057847668002"/>
    <x v="10"/>
    <s v="BHP Elec Distribution-SD-Pennington County"/>
  </r>
  <r>
    <s v="BH Power Inc."/>
    <x v="39"/>
    <s v="BHP Elec Gen-Ben French CT"/>
    <n v="193531.79"/>
    <n v="50606.919564364303"/>
    <x v="10"/>
    <s v="BHP Elec Gen-Other-Ben French CT Unit 4"/>
  </r>
  <r>
    <s v="BH Power Inc."/>
    <x v="22"/>
    <s v="BHP Electric 69KV Distrib Lines-SD"/>
    <n v="404357.88"/>
    <n v="50608.639719355204"/>
    <x v="10"/>
    <s v="BHP Elec 69KV D Line-SD 3.07-YELLOW CREEK-SUNDANCE HILL #1-Butte SD"/>
  </r>
  <r>
    <s v="BH Power Inc."/>
    <x v="31"/>
    <s v="BHP Elec Gen-Neil Simpson II"/>
    <n v="125317.6"/>
    <n v="50688.963811179201"/>
    <x v="10"/>
    <s v="BHP Elec Gen-Steam-NEIL SIMPSON 2"/>
  </r>
  <r>
    <s v="BH Power Inc."/>
    <x v="47"/>
    <s v="BHP Electric Substations-SD"/>
    <n v="198882.7"/>
    <n v="50814.241470084999"/>
    <x v="10"/>
    <s v="BHP Elec Sub - SD 97 - MINNEKAHTA 230KV SUB (T)"/>
  </r>
  <r>
    <s v="BH Power Inc."/>
    <x v="31"/>
    <s v="BHP General Plant - State Wide-SD"/>
    <n v="103533.04000000001"/>
    <n v="51656.588482669402"/>
    <x v="10"/>
    <s v="BHP Gen Plant Other-SD Tax District 0299"/>
  </r>
  <r>
    <s v="BH Power Inc."/>
    <x v="33"/>
    <s v="BHP Electric Distribution - Mass-WY"/>
    <n v="125936"/>
    <n v="51794.466802663897"/>
    <x v="10"/>
    <s v="BHP Elec Distribution-WY-Weston County"/>
  </r>
  <r>
    <s v="BH Power Inc."/>
    <x v="27"/>
    <s v="BHP Elec Gen-Prairie Gen-Cheyenne"/>
    <n v="52345.3"/>
    <n v="52345.3"/>
    <x v="10"/>
    <s v="BHP Elec Gen-Other-CPGS Common"/>
  </r>
  <r>
    <s v="BH Power Inc."/>
    <x v="55"/>
    <s v="BHP Electric 69KV Distrib Lines-SD"/>
    <n v="187201.14"/>
    <n v="52647.718529154001"/>
    <x v="10"/>
    <s v="BHP Elec 69KV D Line-SD 3.10-STURGIS-LANGE-Pennington SD"/>
  </r>
  <r>
    <s v="BH Power Inc."/>
    <x v="33"/>
    <s v="BHP Electric Distribution - Mass-SD"/>
    <n v="76785.31"/>
    <n v="53570.7565907108"/>
    <x v="10"/>
    <s v="BHP Elec Distribution-SD-Fall River County"/>
  </r>
  <r>
    <s v="BH Power Inc."/>
    <x v="24"/>
    <s v="BHP Electric Transmission Lines-NE"/>
    <n v="49575.86"/>
    <n v="54474.640106385203"/>
    <x v="10"/>
    <s v="BHP Elec T Line-NE 1.04-WEST HILL-STEGALL - 230KV"/>
  </r>
  <r>
    <s v="BH Power Inc."/>
    <x v="60"/>
    <s v="BHP Elec Gen-Ben French CT"/>
    <n v="132922.79999999999"/>
    <n v="54614.079609534499"/>
    <x v="10"/>
    <s v="BHP Elec Gen-Other-Ben French CT Unit 1"/>
  </r>
  <r>
    <s v="BH Power Inc."/>
    <x v="36"/>
    <s v="BHP General Plant - State Wide-SD"/>
    <n v="116616.13"/>
    <n v="54967.249125783295"/>
    <x v="10"/>
    <s v="BHP Gen Plant Other-SD Tax District 0199"/>
  </r>
  <r>
    <s v="BH Power Inc."/>
    <x v="61"/>
    <s v="BHP Elec Gen-Ben French Diesel"/>
    <n v="441319.03"/>
    <n v="55255.377013638805"/>
    <x v="10"/>
    <s v="BHP Elec Gen-Other-Ben French Diesel Unit 2"/>
  </r>
  <r>
    <s v="BH Power Inc."/>
    <x v="39"/>
    <s v="BHP Elec Gen-Ben French CT"/>
    <n v="198503.36000000002"/>
    <n v="55323.204050482906"/>
    <x v="10"/>
    <s v="BHP Elec Gen-Other-Ben French CT Unit 3"/>
  </r>
  <r>
    <s v="BH Power Inc."/>
    <x v="22"/>
    <s v="BHP Electric 69KV Distrib Lines-SD"/>
    <n v="275504.59000000003"/>
    <n v="56807.939163752701"/>
    <x v="10"/>
    <s v="BHP Elec 69KV D Line-SD 3.10-STURGIS-LANGE-Pennington SD"/>
  </r>
  <r>
    <s v="BH Power Inc."/>
    <x v="28"/>
    <s v="BHP General Plant - Tower Sites-SD"/>
    <n v="143515.1"/>
    <n v="57115.582278034803"/>
    <x v="10"/>
    <s v="BHP Gen Plant Tower Sites-SD-West Hill Communication Site"/>
  </r>
  <r>
    <s v="BH Power Inc."/>
    <x v="44"/>
    <s v="BHP Electric Transmission Lines-WY"/>
    <n v="90513.5"/>
    <n v="57466.672947070998"/>
    <x v="10"/>
    <s v="BHP Elec T Line-WY 3.33-NSI-WYODAK TIE LINE - 69KV"/>
  </r>
  <r>
    <s v="BH Power Inc."/>
    <x v="51"/>
    <s v="BHP General Plant - State Wide-WY"/>
    <n v="59291.55"/>
    <n v="59291.55"/>
    <x v="10"/>
    <s v="BHP Gen Plant Other-WY Tax District 0801"/>
  </r>
  <r>
    <s v="BH Power Inc."/>
    <x v="37"/>
    <s v="BHP Electric Distribution - Mass-WY"/>
    <n v="166817.31"/>
    <n v="59432.257103595097"/>
    <x v="10"/>
    <s v="BHP Elec Distribution-WY-Weston County"/>
  </r>
  <r>
    <s v="BH Power Inc."/>
    <x v="55"/>
    <s v="BHP Electric Distribution - Mass-WY"/>
    <n v="75008.44"/>
    <n v="60609.004552797101"/>
    <x v="10"/>
    <s v="BHP Elec Distribution-WY-Crook County"/>
  </r>
  <r>
    <s v="BH Power Inc."/>
    <x v="22"/>
    <s v="BHP Electric 69KV Distrib Lines-SD"/>
    <n v="121101.27"/>
    <n v="60627.186745805098"/>
    <x v="10"/>
    <s v="BHP Elec 69KV D Line-SD 3.35-TAP TO 44TH ST. SUB-Pennington SD"/>
  </r>
  <r>
    <s v="BH Power Inc."/>
    <x v="21"/>
    <s v="BHP Electric Substations-WY"/>
    <n v="85866.26"/>
    <n v="61702.206230544805"/>
    <x v="10"/>
    <s v="BHP Elec Sub - WY 09 - OSAGE 12.47KV SUB (D)"/>
  </r>
  <r>
    <s v="BH Power Inc."/>
    <x v="21"/>
    <s v="BHP Electric Substations-SD"/>
    <n v="91644.72"/>
    <n v="62265.594769386604"/>
    <x v="10"/>
    <s v="BHP Elec Sub - SD 60 - NEWELL SUB (D)"/>
  </r>
  <r>
    <s v="BH Power Inc."/>
    <x v="52"/>
    <s v="BHP Elec Gen-Ben French CT"/>
    <n v="335048.99"/>
    <n v="62798.825232412302"/>
    <x v="10"/>
    <s v="BHP Elec Gen-Other-Ben French CT Common"/>
  </r>
  <r>
    <s v="BH Power Inc."/>
    <x v="21"/>
    <s v="BHP Electric Substations-SD"/>
    <n v="80371.8"/>
    <n v="64451.412133535101"/>
    <x v="10"/>
    <s v="BHP Elec Sub - SD 58 - AMERICAN COLLOID SUB (D)"/>
  </r>
  <r>
    <s v="BH Power Inc."/>
    <x v="21"/>
    <s v="BHP Electric Substations-SD"/>
    <n v="2172759.66"/>
    <n v="64678.166368965001"/>
    <x v="10"/>
    <s v="BHP Elec Sub - SD 27 - ANAMOSA SUB (D)"/>
  </r>
  <r>
    <s v="BH Power Inc."/>
    <x v="21"/>
    <s v="BHP Electric Substations-SD"/>
    <n v="90794.13"/>
    <n v="65541.370679250889"/>
    <x v="10"/>
    <s v="BHP Elec Sub - SD 56 - RICHMOND HILL/ST JOE MINE SUB (D)"/>
  </r>
  <r>
    <s v="BH Power Inc."/>
    <x v="22"/>
    <s v="BHP Electric Distribution - Mass-WY"/>
    <n v="371421.07"/>
    <n v="66540.114340554603"/>
    <x v="10"/>
    <s v="BHP Elec Distribution-WY-Campbell County"/>
  </r>
  <r>
    <s v="BH Power Inc."/>
    <x v="31"/>
    <s v="BHP General Plant - State Wide-SD"/>
    <n v="159058.32"/>
    <n v="67107.661327601003"/>
    <x v="10"/>
    <s v="BHP Gen Plant Other-SD Tax District 0298"/>
  </r>
  <r>
    <s v="BH Power Inc."/>
    <x v="40"/>
    <s v="BHP Elec Gen-Corriedale Wind Farm"/>
    <n v="3046437.19"/>
    <n v="67152.493121682404"/>
    <x v="10"/>
    <s v="BHP Elec Gen-Corriedale Wind Farm"/>
  </r>
  <r>
    <s v="BH Power Inc."/>
    <x v="13"/>
    <s v="BHP Electric Distribution - Mass-SD"/>
    <n v="981021.88"/>
    <n v="68285.069021285701"/>
    <x v="10"/>
    <s v="BHP Elec Distribution-SD-Pennington County"/>
  </r>
  <r>
    <s v="BH Power Inc."/>
    <x v="47"/>
    <s v="BHP Electric Substations-SD"/>
    <n v="226289.76"/>
    <n v="69055.103326748402"/>
    <x v="10"/>
    <s v="BHP Elec Sub - SD 01 - RC 230/69KV LANGE SUB (T)"/>
  </r>
  <r>
    <s v="BH Power Inc."/>
    <x v="69"/>
    <s v="BHP Elec Gen-Corriedale Wind Farm"/>
    <n v="3158114.27"/>
    <n v="69537.88648827601"/>
    <x v="10"/>
    <s v="BHP Elec Gen-Corriedale Wind Farm"/>
  </r>
  <r>
    <s v="BH Power Inc."/>
    <x v="44"/>
    <s v="BHP Electric Transmission Lines-SD"/>
    <n v="155813.29"/>
    <n v="69894.485675733391"/>
    <x v="10"/>
    <s v="BHP Elec T Line-SD 1.08-YELLOW CREEK-OSAGE - 230KV"/>
  </r>
  <r>
    <s v="BH Power Inc."/>
    <x v="55"/>
    <s v="BHP Electric 69KV Distrib Lines-SD"/>
    <n v="274241.03999999998"/>
    <n v="70539.371191300001"/>
    <x v="10"/>
    <s v="BHP Elec 69KV D Line-SD 3.46-MINNEKAHTA-EDGEMONT-Fall River SD"/>
  </r>
  <r>
    <s v="BH Power Inc."/>
    <x v="35"/>
    <s v="BHP General Plant - State Wide-SD"/>
    <n v="284660.61"/>
    <n v="70635.698601460303"/>
    <x v="10"/>
    <s v="BHP Gen Plant Other-SD Tax District 0599"/>
  </r>
  <r>
    <s v="BH Power Inc."/>
    <x v="47"/>
    <s v="BHP Electric Substations-SD"/>
    <n v="137259.38"/>
    <n v="71293.042001906608"/>
    <x v="10"/>
    <s v="BHP Elec Sub - SD 21 - WEST HILL 230/69KV SUB (T)"/>
  </r>
  <r>
    <s v="BH Power Inc."/>
    <x v="56"/>
    <s v="BHP Elec Gen-Neil Simpson II"/>
    <n v="864614.3"/>
    <n v="71824.205883638497"/>
    <x v="10"/>
    <s v="BHP Elec Gen-Steam-NEIL SIMPSON 2"/>
  </r>
  <r>
    <s v="BH Power Inc."/>
    <x v="58"/>
    <s v="BHP General Plant - State Wide-SD"/>
    <n v="140985.58000000002"/>
    <n v="71833.0073826148"/>
    <x v="10"/>
    <s v="BHP Gen Plant Other-SD Tax District 0406"/>
  </r>
  <r>
    <s v="BH Power Inc."/>
    <x v="28"/>
    <s v="BHP General Plant - State Wide-WY"/>
    <n v="161113.22"/>
    <n v="71888.051755269204"/>
    <x v="10"/>
    <s v="BHP Gen Plant Other-WY Tax District 0799"/>
  </r>
  <r>
    <s v="BH Power Inc."/>
    <x v="53"/>
    <s v="BHP General Plant-Land/Buildings-SD"/>
    <n v="168018.57"/>
    <n v="72577.84361137409"/>
    <x v="10"/>
    <s v="BHP Gen Plant Land/Buildings-SD-Custer Warehouse"/>
  </r>
  <r>
    <s v="BH Power Inc."/>
    <x v="21"/>
    <s v="BHP Electric Substations-SD"/>
    <n v="140846.62"/>
    <n v="73372.021314604397"/>
    <x v="10"/>
    <s v="BHP Elec Sub - SD 80 - KIRK #4 RUSHMORE BUYOUT (D)"/>
  </r>
  <r>
    <s v="BH Power Inc."/>
    <x v="31"/>
    <s v="BHP Elec Gen-Wyodak Plant"/>
    <n v="413370.10000000003"/>
    <n v="74050.215429317614"/>
    <x v="10"/>
    <s v="BHP Elec Gen-Steam-WYODAK 1 Joint Plant Unit 1"/>
  </r>
  <r>
    <s v="BH Power Inc."/>
    <x v="44"/>
    <s v="BHP Electric Transmission Lines-WY"/>
    <n v="188179.42"/>
    <n v="75261.237425273197"/>
    <x v="10"/>
    <s v="BHP Elec T Line-WY 1.08-YELLOW CREEK-OSAGE - 230KV"/>
  </r>
  <r>
    <s v="BH Power Inc."/>
    <x v="52"/>
    <s v="BHP General Plant - State Wide-SD"/>
    <n v="205655.82"/>
    <n v="75339.391463234802"/>
    <x v="10"/>
    <s v="BHP Gen Plant Other-SD Tax District 0199"/>
  </r>
  <r>
    <s v="BH Power Inc."/>
    <x v="12"/>
    <s v="BHP Electric Distribution - Mass-WY"/>
    <n v="138650.28"/>
    <n v="76592.322627302812"/>
    <x v="10"/>
    <s v="BHP Elec Distribution-WY-Crook County"/>
  </r>
  <r>
    <s v="BH Power Inc."/>
    <x v="22"/>
    <s v="BHP Electric 69KV Distrib Lines-SD"/>
    <n v="75888.89"/>
    <n v="77482.953697952194"/>
    <x v="10"/>
    <s v="BHP Elec 69KV D Line-SD 3.18-SUNDANCE HILL-BELLE CREEK-Butte SD"/>
  </r>
  <r>
    <s v="BH Power Inc."/>
    <x v="23"/>
    <s v="BHP Electric Distribution - Mass-SD"/>
    <n v="995871.6"/>
    <n v="80369.936650143107"/>
    <x v="10"/>
    <s v="BHP Elec Distribution-SD-Custer County"/>
  </r>
  <r>
    <s v="BH Power Inc."/>
    <x v="49"/>
    <s v="BHP General Plant - State Wide-SD"/>
    <n v="455944.26"/>
    <n v="80770.153329654815"/>
    <x v="10"/>
    <s v="BHP Gen Plant Other-SD Tax District 0599"/>
  </r>
  <r>
    <s v="BH Power Inc."/>
    <x v="55"/>
    <s v="BHP Electric 69KV Distrib Lines-SD"/>
    <n v="101429.58"/>
    <n v="80976.065819191193"/>
    <x v="10"/>
    <s v="BHP Elec 69KV D Line-SD 3.25-YELLOW CREEK-KIRK (WEST TIE)-Lawrence SD"/>
  </r>
  <r>
    <s v="BH Power Inc."/>
    <x v="10"/>
    <s v="BHP Electric Distribution - Mass-SD"/>
    <n v="760391.47"/>
    <n v="82384.809604987604"/>
    <x v="10"/>
    <s v="BHP Elec Distribution-SD-Meade County"/>
  </r>
  <r>
    <s v="BH Power Inc."/>
    <x v="53"/>
    <s v="BHP General Plant-Land/Buildings-SD"/>
    <n v="1669875.1800000002"/>
    <n v="83835.288198657101"/>
    <x v="10"/>
    <s v="BHP Gen Plant Land/Buildings-SD-Spearfish Office"/>
  </r>
  <r>
    <s v="BH Power Inc."/>
    <x v="21"/>
    <s v="BHP Electric Substations-SD"/>
    <n v="1660745.4100000001"/>
    <n v="90273.455714284704"/>
    <x v="10"/>
    <s v="BHP Elec Sub - SD 36 - PLEASANT VALLEY SUB (D)"/>
  </r>
  <r>
    <s v="BH Power Inc."/>
    <x v="58"/>
    <s v="BHP Elec Gen-Neil Simpson II"/>
    <n v="516057.43"/>
    <n v="91036.699131756308"/>
    <x v="10"/>
    <s v="BHP Elec Gen-Steam-NEIL SIMPSON 2"/>
  </r>
  <r>
    <s v="BH Power Inc."/>
    <x v="34"/>
    <s v="BHP General Plant - State Wide-SD"/>
    <n v="207601.39"/>
    <n v="91411.876452168493"/>
    <x v="10"/>
    <s v="BHP Gen Plant Other-SD Tax District 0599"/>
  </r>
  <r>
    <s v="BH Power Inc."/>
    <x v="21"/>
    <s v="BHP Electric Substations-WY"/>
    <n v="149942.34"/>
    <n v="93398.840096135391"/>
    <x v="10"/>
    <s v="BHP Elec Sub - WY 13 - UPTON CITY SUB (D)"/>
  </r>
  <r>
    <s v="BH Power Inc."/>
    <x v="22"/>
    <s v="BHP Electric 69KV Distrib Lines-SD"/>
    <n v="250800.57"/>
    <n v="93572.0591013987"/>
    <x v="10"/>
    <s v="BHP Elec 69KV D Line-SD 3.27-YELLOW CREEK-KIRK (EAST TIE)-Lawrence SD"/>
  </r>
  <r>
    <s v="BH Power Inc."/>
    <x v="22"/>
    <s v="BHP Electric 69KV Distrib Lines-WY"/>
    <n v="586565.70000000007"/>
    <n v="93933.63323325511"/>
    <x v="10"/>
    <s v="BHP Elec 69KV D Line-WY 3.19-OSAGE-NEWCASTLE SOUTH-Weston  WY"/>
  </r>
  <r>
    <s v="BH Power Inc."/>
    <x v="21"/>
    <s v="BHP Electric Substations-SD"/>
    <n v="174821.73"/>
    <n v="94171.268127629897"/>
    <x v="10"/>
    <s v="BHP Elec Sub - SD 08 - RC COMBUSTION TURBINE (D)"/>
  </r>
  <r>
    <s v="BH Power Inc."/>
    <x v="53"/>
    <s v="BHP General Plant-Land/Buildings-WY"/>
    <n v="163696.11000000002"/>
    <n v="95535.374881924596"/>
    <x v="10"/>
    <s v="BHP Gen Plant Land/Buildings-WY-Newcastle Office"/>
  </r>
  <r>
    <s v="BH Power Inc."/>
    <x v="22"/>
    <s v="BHP Electric 69KV Distrib Lines-SD"/>
    <n v="177772.65"/>
    <n v="95551.487647715694"/>
    <x v="10"/>
    <s v="BHP Elec 69KV D Line-SD 3.29-YELLOW CREEK-PACTOLA TIE (DC)-Lawrence SD"/>
  </r>
  <r>
    <s v="BH Power Inc."/>
    <x v="52"/>
    <s v="BHP General Plant-Land/Buildings-SD"/>
    <n v="303978.56"/>
    <n v="96487.086499474201"/>
    <x v="10"/>
    <s v="BHP Gen Plant Land/Buildings-SD-Rapid City Service Center"/>
  </r>
  <r>
    <s v="BH Power Inc."/>
    <x v="33"/>
    <s v="BHP Electric Distribution - Mass-SD"/>
    <n v="182372.11000000002"/>
    <n v="97258.593670334201"/>
    <x v="10"/>
    <s v="BHP Elec Distribution-SD-Butte County"/>
  </r>
  <r>
    <s v="BH Power Inc."/>
    <x v="21"/>
    <s v="BHP Electric Substations-SD"/>
    <n v="3283410.26"/>
    <n v="97739.735767114995"/>
    <x v="10"/>
    <s v="BHP Elec Sub - SD 108 - RED ROCK SUB (D)"/>
  </r>
  <r>
    <s v="BH Power Inc."/>
    <x v="37"/>
    <s v="BHP Electric Distribution - Mass-SD"/>
    <n v="218715.6"/>
    <n v="98400.18936622671"/>
    <x v="10"/>
    <s v="BHP Elec Distribution-SD-Custer County"/>
  </r>
  <r>
    <s v="BH Power Inc."/>
    <x v="21"/>
    <s v="BHP Electric Substations-SD"/>
    <n v="410921.2"/>
    <n v="99605.850680750911"/>
    <x v="10"/>
    <s v="BHP Elec Sub - SD 55 - WINDY FLATS SUB (D)"/>
  </r>
  <r>
    <s v="BH Power Inc."/>
    <x v="44"/>
    <s v="BHP Electric Transmission Lines-SD"/>
    <n v="4067695.18"/>
    <n v="99982.523831087005"/>
    <x v="10"/>
    <s v="BHP Elec T Line-SD 1.19-TAP OFF LANGE-WEST HILL TO NEW SUB- 230KV"/>
  </r>
  <r>
    <s v="BH Power Inc."/>
    <x v="55"/>
    <s v="BHP Electric 69KV Distrib Lines-SD"/>
    <n v="580555.5"/>
    <n v="100070.647618305"/>
    <x v="10"/>
    <s v="BHP Elec 69KV D Line-SD 3.07-YELLOW CREEK-SUNDANCE HILL #1-Butte SD"/>
  </r>
  <r>
    <s v="BH Power Inc."/>
    <x v="56"/>
    <s v="BHP General Plant - State Wide-SD"/>
    <n v="1688203.56"/>
    <n v="101026.5017975333"/>
    <x v="10"/>
    <s v="BHP Gen Plant Other-SD Tax District 0199"/>
  </r>
  <r>
    <s v="BH Power Inc."/>
    <x v="22"/>
    <s v="BHP Electric 69KV Distrib Lines-SD"/>
    <n v="272582.28000000003"/>
    <n v="101591.3683071478"/>
    <x v="10"/>
    <s v="BHP Elec 69KV D Line-SD 3.25-YELLOW CREEK-KIRK (WEST TIE)-Lawrence SD"/>
  </r>
  <r>
    <s v="BH Power Inc."/>
    <x v="55"/>
    <s v="BHP Electric 69KV Distrib Lines-SD"/>
    <n v="288008.08"/>
    <n v="102028.46453314061"/>
    <x v="10"/>
    <s v="BHP Elec 69KV D Line-SD 3.31-PLUMA-WHITEWOOD-Meade SD"/>
  </r>
  <r>
    <s v="BH Power Inc."/>
    <x v="21"/>
    <s v="BHP Electric Substations-MT"/>
    <n v="60236.6"/>
    <n v="102466.39291326109"/>
    <x v="10"/>
    <s v="BHP Elec Sub - MT 01 - BUTTE PUMPING STATION (aka Butte Pipelin Sub) (D)"/>
  </r>
  <r>
    <s v="BH Power Inc."/>
    <x v="21"/>
    <s v="BHP Electric Substations-SD"/>
    <n v="307356.28000000003"/>
    <n v="103994.6043055124"/>
    <x v="10"/>
    <s v="BHP Elec Sub - SD 23 - EDGEMONT 69KV RIVER SUB (D)"/>
  </r>
  <r>
    <s v="BH Power Inc."/>
    <x v="21"/>
    <s v="BHP Electric Substations-SD"/>
    <n v="379183.59"/>
    <n v="104408.8423267671"/>
    <x v="10"/>
    <s v="BHP Elec Sub - SD 100 - Pete Lien Sub (D)"/>
  </r>
  <r>
    <s v="BH Power Inc."/>
    <x v="21"/>
    <s v="BHP Electric Substations-WY"/>
    <n v="167614.82"/>
    <n v="106027.2166527058"/>
    <x v="10"/>
    <s v="BHP Elec Sub - WY 18 - NSSII 69KV LINE METERING (D)"/>
  </r>
  <r>
    <s v="BH Power Inc."/>
    <x v="55"/>
    <s v="BHP Electric Distribution - Mass-WY"/>
    <n v="215971.28"/>
    <n v="107325.4325831001"/>
    <x v="10"/>
    <s v="BHP Elec Distribution-WY-Campbell County"/>
  </r>
  <r>
    <s v="BH Power Inc."/>
    <x v="22"/>
    <s v="BHP Electric 69KV Distrib Lines-SD"/>
    <n v="163446.59"/>
    <n v="108051.176870731"/>
    <x v="10"/>
    <s v="BHP Elec 69KV D Line-SD 3.08-KIRK-SUNDANCE HILL #2-Butte SD"/>
  </r>
  <r>
    <s v="BH Power Inc."/>
    <x v="58"/>
    <s v="BHP General Plant - State Wide-SD"/>
    <n v="226014.49"/>
    <n v="108514.73783338179"/>
    <x v="10"/>
    <s v="BHP Gen Plant Other-SD Tax District 0599"/>
  </r>
  <r>
    <s v="BH Power Inc."/>
    <x v="28"/>
    <s v="BHP General Plant - Tower Sites-SD"/>
    <n v="281416.39"/>
    <n v="109136.5542617992"/>
    <x v="10"/>
    <s v="BHP Gen Plant Tower Sites-SD-Sanders Ranch Communication Site"/>
  </r>
  <r>
    <s v="BH Power Inc."/>
    <x v="27"/>
    <s v="BHP General Plant - State Wide-WY"/>
    <n v="109297.40000000001"/>
    <n v="109297.40000000001"/>
    <x v="10"/>
    <s v="BHP Gen Plant Other-WY Tax District 0801"/>
  </r>
  <r>
    <s v="BH Power Inc."/>
    <x v="55"/>
    <s v="BHP Electric 69KV Distrib Lines-SD"/>
    <n v="73894.880000000005"/>
    <n v="109883.47696378951"/>
    <x v="10"/>
    <s v="BHP Elec 69KV D Line-SD 3.18-SUNDANCE HILL-BELLE CREEK-Butte SD"/>
  </r>
  <r>
    <s v="BH Power Inc."/>
    <x v="28"/>
    <s v="BHP General Plant - Tower Sites-SD"/>
    <n v="269504.5"/>
    <n v="110103.0703660408"/>
    <x v="10"/>
    <s v="BHP Gen Plant Tower Sites-SD-Bear Mountain Communication Site"/>
  </r>
  <r>
    <s v="BH Power Inc."/>
    <x v="44"/>
    <s v="BHP Electric Transmission Lines-WY"/>
    <n v="151867.95000000001"/>
    <n v="110119.365498948"/>
    <x v="10"/>
    <s v="BHP Elec T Line-WY 1.05-WYODAK 230KV DC EXIT - 230KV"/>
  </r>
  <r>
    <s v="BH Power Inc."/>
    <x v="37"/>
    <s v="BHP Electric Distribution - Mass-SD"/>
    <n v="235711.45"/>
    <n v="110796.51993519742"/>
    <x v="10"/>
    <s v="BHP Elec Distribution-SD-Fall River County"/>
  </r>
  <r>
    <s v="BH Power Inc."/>
    <x v="22"/>
    <s v="BHP Electric Distribution - Mass-MT"/>
    <n v="181298.06"/>
    <n v="111429.23132340719"/>
    <x v="10"/>
    <s v="BHP Elec Distribution-MT-Powder River County"/>
  </r>
  <r>
    <s v="BH Power Inc."/>
    <x v="21"/>
    <s v="BHP Electric Substations-SD"/>
    <n v="181643.16"/>
    <n v="112376.3822677674"/>
    <x v="10"/>
    <s v="BHP Elec Sub - SD 59 - HAY CREEK SUB (D)"/>
  </r>
  <r>
    <s v="BH Power Inc."/>
    <x v="32"/>
    <s v="BHP Electric Transmission Lines-SD"/>
    <n v="273560.68"/>
    <n v="112421.76056714401"/>
    <x v="10"/>
    <s v="BHP Elec T Line-SD 3.22-LANGE-BEN FRENCH - 69KV"/>
  </r>
  <r>
    <s v="BH Power Inc."/>
    <x v="30"/>
    <s v="BHP Electric Substations-WY"/>
    <n v="761542.79"/>
    <n v="114235.627595755"/>
    <x v="10"/>
    <s v="BHP Elec Sub - WY 02 - NSI 69KV SUB (D)"/>
  </r>
  <r>
    <s v="BH Power Inc."/>
    <x v="52"/>
    <s v="BHP Elec Gen-Prairie Gen-Cheyenne"/>
    <n v="573378.21"/>
    <n v="115661.08594345891"/>
    <x v="10"/>
    <s v="BHP Elec Gen-Other-CPGS Common"/>
  </r>
  <r>
    <s v="BH Power Inc."/>
    <x v="34"/>
    <s v="BHP General Plant - State Wide-SD"/>
    <n v="429317.21"/>
    <n v="115850.97136446051"/>
    <x v="10"/>
    <s v="BHP Gen Plant Other-SD Tax District 0699"/>
  </r>
  <r>
    <s v="BH Power Inc."/>
    <x v="11"/>
    <s v="BHP Electric Substations-SD"/>
    <n v="3648337.75"/>
    <n v="115926.26035664752"/>
    <x v="10"/>
    <s v="BHP Elec Sub - SD 109 - WEST RAPID CITY SUB-230/69KV  (T)"/>
  </r>
  <r>
    <s v="BH Power Inc."/>
    <x v="55"/>
    <s v="BHP Electric 69KV Distrib Lines-SD"/>
    <n v="582190.01"/>
    <n v="116197.5051287691"/>
    <x v="10"/>
    <s v="BHP Elec 69KV D Line-SD 3.15-CUSTER-WEST HILL-Fall River SD"/>
  </r>
  <r>
    <s v="BH Power Inc."/>
    <x v="24"/>
    <s v="BHP Electric Transmission Lines-WY"/>
    <n v="417149.28"/>
    <n v="116658.62025262559"/>
    <x v="10"/>
    <s v="BHP Elec T Line-WY 1.17-WINDSTAR-DAVE JOHNSTON - 230KV"/>
  </r>
  <r>
    <s v="BH Power Inc."/>
    <x v="62"/>
    <s v="BHP Elec Gen-Prairie Gen-Cheyenne"/>
    <n v="674814.14"/>
    <n v="117932.5502969614"/>
    <x v="10"/>
    <s v="BHP Elec Gen-Other-CPGS Combined Cycle"/>
  </r>
  <r>
    <s v="BH Power Inc."/>
    <x v="34"/>
    <s v="BHP General Plant - State Wide-WY"/>
    <n v="204679.2"/>
    <n v="118590.90636700581"/>
    <x v="10"/>
    <s v="BHP Gen Plant Other-WY Tax District 0801"/>
  </r>
  <r>
    <s v="BH Power Inc."/>
    <x v="22"/>
    <s v="BHP Electric 69KV Distrib Lines-SD"/>
    <n v="233053.31"/>
    <n v="118880.5677233381"/>
    <x v="10"/>
    <s v="BHP Elec 69KV D Line-SD 3.28-YELLOW CREEK-PLUMA (DC)-Lawrence SD"/>
  </r>
  <r>
    <s v="BH Power Inc."/>
    <x v="49"/>
    <s v="BHP General Plant - State Wide-SD"/>
    <n v="555307.44999999995"/>
    <n v="119180.5776327866"/>
    <x v="10"/>
    <s v="BHP Gen Plant Other-SD Tax District 0699"/>
  </r>
  <r>
    <s v="BH Power Inc."/>
    <x v="53"/>
    <s v="BHP General Plant-Land/Buildings-SD"/>
    <n v="168934.51"/>
    <n v="120010.7526697913"/>
    <x v="10"/>
    <s v="BHP Gen Plant Land/Buildings-SD-Rapid City Transformer Storage Building"/>
  </r>
  <r>
    <s v="BH Power Inc."/>
    <x v="27"/>
    <s v="BHP Elec Gen-WYGen 3"/>
    <n v="120084.90000000001"/>
    <n v="120084.90000000001"/>
    <x v="10"/>
    <s v="BHP Elec Gen-Steam-WYGEN 3 Unit 1"/>
  </r>
  <r>
    <s v="BH Power Inc."/>
    <x v="37"/>
    <s v="BHP Electric Distribution - Mass-SD"/>
    <n v="259702.19"/>
    <n v="120236.57345623331"/>
    <x v="10"/>
    <s v="BHP Elec Distribution-SD-Butte County"/>
  </r>
  <r>
    <s v="BH Power Inc."/>
    <x v="44"/>
    <s v="BHP Electric Transmission Lines-WY"/>
    <n v="251198.11000000002"/>
    <n v="121943.6000074312"/>
    <x v="10"/>
    <s v="BHP Elec T Line-WY 3.34-NSI-NSII 69KV TIE LINE - 69KV"/>
  </r>
  <r>
    <s v="BH Power Inc."/>
    <x v="58"/>
    <s v="BHP General Plant - State Wide-SD"/>
    <n v="324514.78999999998"/>
    <n v="122046.2140731808"/>
    <x v="10"/>
    <s v="BHP Gen Plant Other-SD Tax District 0699"/>
  </r>
  <r>
    <s v="BH Power Inc."/>
    <x v="21"/>
    <s v="BHP Electric Substations-SD"/>
    <n v="535312.51"/>
    <n v="122649.2096479223"/>
    <x v="10"/>
    <s v="BHP Elec Sub - SD 71 - ARGYLE 69/12.47 SUB (D)"/>
  </r>
  <r>
    <s v="BH Power Inc."/>
    <x v="27"/>
    <s v="BHP General Plant - State Wide-SD"/>
    <n v="123386.71"/>
    <n v="123386.71"/>
    <x v="10"/>
    <s v="BHP Gen Plant Other-SD Tax District 0199"/>
  </r>
  <r>
    <s v="BH Power Inc."/>
    <x v="21"/>
    <s v="BHP Electric Substations-SD"/>
    <n v="4221367.9000000004"/>
    <n v="125660.62430522499"/>
    <x v="10"/>
    <s v="BHP Elec Sub - SD 110 - WEST RAPID CITY SUB- 230/69KV  (D)"/>
  </r>
  <r>
    <s v="BH Power Inc."/>
    <x v="28"/>
    <s v="BHP General Plant - Tower Sites-SD"/>
    <n v="269662.37"/>
    <n v="127211.94060476321"/>
    <x v="10"/>
    <s v="BHP Gen Plant Tower Sites-SD-Cabot Hill Communication Site"/>
  </r>
  <r>
    <s v="BH Power Inc."/>
    <x v="40"/>
    <s v="BHP Elec Gen-Neil Simpson CT"/>
    <n v="352871.24"/>
    <n v="127390.15052911671"/>
    <x v="10"/>
    <s v="BHP Elec Gen-Other-Neil Simpson CT Unit 1"/>
  </r>
  <r>
    <s v="BH Power Inc."/>
    <x v="10"/>
    <s v="BHP Electric Distribution - Mass-SD"/>
    <n v="928766.77"/>
    <n v="130879.07990443421"/>
    <x v="10"/>
    <s v="BHP Elec Distribution-SD-Lawrence County"/>
  </r>
  <r>
    <s v="BH Power Inc."/>
    <x v="63"/>
    <s v="BHP General Plant - State Wide-SD"/>
    <n v="1069465.5900000001"/>
    <n v="131229.2649593458"/>
    <x v="10"/>
    <s v="BHP Gen Plant Other-SD Tax District 0599"/>
  </r>
  <r>
    <s v="BH Power Inc."/>
    <x v="21"/>
    <s v="BHP Electric Substations-SD"/>
    <n v="2555651.8200000003"/>
    <n v="133133.00142427921"/>
    <x v="10"/>
    <s v="BHP Elec Sub - SD 111 - BLUCKSBURG 69/25KV SUB (D)"/>
  </r>
  <r>
    <s v="BH Power Inc."/>
    <x v="22"/>
    <s v="BHP Electric 69KV Distrib Lines-WY"/>
    <n v="266025.44"/>
    <n v="135337.29758572511"/>
    <x v="10"/>
    <s v="BHP Elec 69KV D Line-WY 3.18-SUNDANCE HILL-BELLE CREEK-Crook WY"/>
  </r>
  <r>
    <s v="BH Power Inc."/>
    <x v="44"/>
    <s v="BHP Electric Transmission Lines-SD"/>
    <n v="173019.55000000002"/>
    <n v="135899.9563895021"/>
    <x v="10"/>
    <s v="BHP Elec T Line-SD 3.22-LANGE-BEN FRENCH - 69KV"/>
  </r>
  <r>
    <s v="BH Power Inc."/>
    <x v="53"/>
    <s v="BHP General Plant-Land/Buildings-SD"/>
    <n v="2715986.18"/>
    <n v="136478.033946382"/>
    <x v="10"/>
    <s v="BHP Gen Plant Land/Buildings-SD-Custer Office"/>
  </r>
  <r>
    <s v="BH Power Inc."/>
    <x v="31"/>
    <s v="BHP General Plant - State Wide-WY"/>
    <n v="286999.90000000002"/>
    <n v="136702.6269889611"/>
    <x v="10"/>
    <s v="BHP Gen Plant Other-WY Tax District 0801"/>
  </r>
  <r>
    <s v="BH Power Inc."/>
    <x v="28"/>
    <s v="BHP General Plant - Tower Sites-SD"/>
    <n v="346495.32"/>
    <n v="136782.5244951316"/>
    <x v="10"/>
    <s v="BHP Gen Plant Tower Sites-SD-Battle Mountain Communication Site"/>
  </r>
  <r>
    <s v="BH Power Inc."/>
    <x v="33"/>
    <s v="BHP Electric Distribution - Mass-SD"/>
    <n v="254404.53"/>
    <n v="139106.7319339214"/>
    <x v="10"/>
    <s v="BHP Elec Distribution-SD-Meade County"/>
  </r>
  <r>
    <s v="BH Power Inc."/>
    <x v="11"/>
    <s v="BHP Electric Substations-WY"/>
    <n v="2557732.38"/>
    <n v="142226.31539255579"/>
    <x v="10"/>
    <s v="BHP Elec Sub - WY 44 - SAGEBRUSH 230/69KV SUB (T)"/>
  </r>
  <r>
    <s v="BH Power Inc."/>
    <x v="29"/>
    <s v="BHP General Plant - State Wide-WY"/>
    <n v="156058.45000000001"/>
    <n v="142779.59702178999"/>
    <x v="10"/>
    <s v="BHP Gen Plant Other-WY Tax District 0801"/>
  </r>
  <r>
    <s v="BH Power Inc."/>
    <x v="28"/>
    <s v="BHP General Plant - Tower Sites-SD"/>
    <n v="368597"/>
    <n v="143867.08439990281"/>
    <x v="10"/>
    <s v="BHP Gen Plant Tower Sites-SD-Vets Peak Communication Site"/>
  </r>
  <r>
    <s v="BH Power Inc."/>
    <x v="23"/>
    <s v="BHP Electric Distribution - Mass-SD"/>
    <n v="2259665.38"/>
    <n v="145235.13821568931"/>
    <x v="10"/>
    <s v="BHP Elec Distribution-SD-Meade County"/>
  </r>
  <r>
    <s v="BH Power Inc."/>
    <x v="63"/>
    <s v="BHP General Plant - State Wide-SD"/>
    <n v="649001.64"/>
    <n v="146208.04843421042"/>
    <x v="10"/>
    <s v="BHP Gen Plant Other-SD Tax District 0406"/>
  </r>
  <r>
    <s v="BH Power Inc."/>
    <x v="11"/>
    <s v="BHP Electric Substations-NE"/>
    <n v="705163.21"/>
    <n v="151470.64452014212"/>
    <x v="10"/>
    <s v="BHP Elec Sub - NE 01 - STEGALL 230KV SUB (T)"/>
  </r>
  <r>
    <s v="BH Power Inc."/>
    <x v="29"/>
    <s v="BHP General Plant - State Wide-SD"/>
    <n v="271989.81"/>
    <n v="151928.06047718681"/>
    <x v="10"/>
    <s v="BHP Gen Plant Other-SD Tax District 0199"/>
  </r>
  <r>
    <s v="BH Power Inc."/>
    <x v="44"/>
    <s v="BHP Electric Transmission Lines-WY"/>
    <n v="731431.01"/>
    <n v="152815.65736902959"/>
    <x v="10"/>
    <s v="BHP Elec T Line-WY 1.13 DONKEY CREEK-WYODAK TIE LINE #2 230KV DC"/>
  </r>
  <r>
    <s v="BH Power Inc."/>
    <x v="52"/>
    <s v="BHP Elec Gen-Neil Simpson II"/>
    <n v="648970.27"/>
    <n v="154095.14928634983"/>
    <x v="10"/>
    <s v="BHP Elec Gen-Steam-NEIL SIMPSON 2"/>
  </r>
  <r>
    <s v="BH Power Inc."/>
    <x v="53"/>
    <s v="BHP General Plant-Land/Buildings-SD"/>
    <n v="772497.97"/>
    <n v="155271.76752085262"/>
    <x v="10"/>
    <s v="BHP Gen Plant Land/Buildings-SD-Rapid City Reliability Center/SC"/>
  </r>
  <r>
    <s v="BH Power Inc."/>
    <x v="55"/>
    <s v="BHP Electric Distribution - Mass-MT"/>
    <n v="219784.1"/>
    <n v="155677.6234398747"/>
    <x v="10"/>
    <s v="BHP Elec Distribution-MT-Powder River County"/>
  </r>
  <r>
    <s v="BH Power Inc."/>
    <x v="22"/>
    <s v="BHP Electric 69KV Distrib Lines-SD"/>
    <n v="770393.19000000006"/>
    <n v="156337.58779065352"/>
    <x v="10"/>
    <s v="BHP Elec 69KV D Line-SD 3.16-WEST HILL-EDGEMONT-Fall River SD"/>
  </r>
  <r>
    <s v="BH Power Inc."/>
    <x v="63"/>
    <s v="BHP General Plant - State Wide-SD"/>
    <n v="1478579.24"/>
    <n v="156961.64308891122"/>
    <x v="10"/>
    <s v="BHP Gen Plant Other-SD Tax District 0699"/>
  </r>
  <r>
    <s v="BH Power Inc."/>
    <x v="21"/>
    <s v="BHP Electric Substations-SD"/>
    <n v="230063.89"/>
    <n v="157148.0923302545"/>
    <x v="10"/>
    <s v="BHP Elec Sub - SD 52 - POPE &amp; TALBOTT SAWMILL (D)"/>
  </r>
  <r>
    <s v="BH Power Inc."/>
    <x v="26"/>
    <s v="BHP Electric Distribution - Mass-WY"/>
    <n v="311802.46000000002"/>
    <n v="157807.85857206781"/>
    <x v="10"/>
    <s v="BHP Elec Distribution-WY-Weston County"/>
  </r>
  <r>
    <s v="BH Power Inc."/>
    <x v="53"/>
    <s v="BHP General Plant-Land/Buildings-SD"/>
    <n v="1302154.3700000001"/>
    <n v="159551.52657501819"/>
    <x v="10"/>
    <s v="BHP Gen Plant Land/Buildings-SD-Hot Springs Office"/>
  </r>
  <r>
    <s v="BH Power Inc."/>
    <x v="24"/>
    <s v="BHP Electric Transmission Lines-SD"/>
    <n v="398100.89"/>
    <n v="160448.4886949186"/>
    <x v="10"/>
    <s v="BHP Elec T Line-SD 1.10-DC TIE WEST 230KV LINE - 230KV"/>
  </r>
  <r>
    <s v="BH Power Inc."/>
    <x v="32"/>
    <s v="BHP Electric Transmission Lines-SD"/>
    <n v="371280.76"/>
    <n v="160718.86404411783"/>
    <x v="10"/>
    <s v="BHP Elec T Line-SD 1.01-WYODAK-LOOKOUT - 230KV"/>
  </r>
  <r>
    <s v="BH Power Inc."/>
    <x v="55"/>
    <s v="BHP Electric 69KV Distrib Lines-SD"/>
    <n v="212398.35"/>
    <n v="163787.003009454"/>
    <x v="10"/>
    <s v="BHP Elec 69KV D Line-SD 3.27-YELLOW CREEK-KIRK (EAST TIE)-Lawrence SD"/>
  </r>
  <r>
    <s v="BH Power Inc."/>
    <x v="21"/>
    <s v="BHP Electric Substations-WY"/>
    <n v="381714.57"/>
    <n v="163959.0968411802"/>
    <x v="10"/>
    <s v="BHP Elec Sub - WY 10 - NEWCASTLE STEEL SUB (D)"/>
  </r>
  <r>
    <s v="BH Power Inc."/>
    <x v="55"/>
    <s v="BHP Electric 69KV Distrib Lines-SD"/>
    <n v="219331.66"/>
    <n v="164793.35823677841"/>
    <x v="10"/>
    <s v="BHP Elec 69KV D Line-SD 3.29-YELLOW CREEK-PACTOLA TIE (DC)-Lawrence SD"/>
  </r>
  <r>
    <s v="BH Power Inc."/>
    <x v="55"/>
    <s v="BHP Electric 69KV Distrib Lines-WY"/>
    <n v="629327.84"/>
    <n v="167450.63484948731"/>
    <x v="10"/>
    <s v="BHP Elec 69KV D Line-WY 3.19-OSAGE-NEWCASTLE SOUTH-Weston  WY"/>
  </r>
  <r>
    <s v="BH Power Inc."/>
    <x v="53"/>
    <s v="BHP General Plant-Land/Buildings-SD"/>
    <n v="413907.05"/>
    <n v="176147.5451080261"/>
    <x v="10"/>
    <s v="BHP Gen Plant Land/Buildings-SD-Deadwood Office/Service Center"/>
  </r>
  <r>
    <s v="BH Power Inc."/>
    <x v="22"/>
    <s v="BHP Electric 69KV Distrib Lines-SD"/>
    <n v="670589.37"/>
    <n v="176693.995454922"/>
    <x v="10"/>
    <s v="BHP Elec 69KV D Line-SD 3.06-PACTOLA-PLUMA-Pennington SD"/>
  </r>
  <r>
    <s v="BH Power Inc."/>
    <x v="32"/>
    <s v="BHP Electric Transmission Lines-SD"/>
    <n v="4088326.79"/>
    <n v="177404.5070714925"/>
    <x v="10"/>
    <s v="BHP Elec T Line-SD 1.04-WEST HILL-STEGALL - 230KV"/>
  </r>
  <r>
    <s v="BH Power Inc."/>
    <x v="22"/>
    <s v="BHP Electric 69KV Distrib Lines-SD"/>
    <n v="537080.21"/>
    <n v="178104.78444043241"/>
    <x v="10"/>
    <s v="BHP Elec 69KV D Line-SD 3.13-PACTOLA-CUSTER-Custer SD"/>
  </r>
  <r>
    <s v="BH Power Inc."/>
    <x v="40"/>
    <s v="BHP Elec Gen-Lange CT"/>
    <n v="418208.55"/>
    <n v="178711.23082509881"/>
    <x v="10"/>
    <s v="BHP Elec Gen-Other-Lange CT Unit 1"/>
  </r>
  <r>
    <s v="BH Power Inc."/>
    <x v="37"/>
    <s v="BHP Electric Distribution - Mass-SD"/>
    <n v="351690.57"/>
    <n v="179206.83984645712"/>
    <x v="10"/>
    <s v="BHP Elec Distribution-SD-Meade County"/>
  </r>
  <r>
    <s v="BH Power Inc."/>
    <x v="28"/>
    <s v="BHP General Plant - Tower Sites-SD"/>
    <n v="658760.29"/>
    <n v="179410.38320988161"/>
    <x v="10"/>
    <s v="BHP Gen Plant Tower Sites-SD-Mount Coolidge Communication Site"/>
  </r>
  <r>
    <s v="BH Power Inc."/>
    <x v="25"/>
    <s v="BHP General Plant-Land/Buildings-SD"/>
    <n v="3563635.49"/>
    <n v="181016.0407142617"/>
    <x v="10"/>
    <s v="BHP Gen Plant Land/Buildings-SD-RC Campus - Catron Blvd."/>
  </r>
  <r>
    <s v="BH Power Inc."/>
    <x v="41"/>
    <s v="BHP Elec Gen-Ben French CT"/>
    <n v="154069.41"/>
    <n v="182969.84208593948"/>
    <x v="10"/>
    <s v="BHP Elec Gen-Other-Ben French CT Common"/>
  </r>
  <r>
    <s v="BH Power Inc."/>
    <x v="21"/>
    <s v="BHP Electric Substations-SD"/>
    <n v="326343.21000000002"/>
    <n v="183646.3741644542"/>
    <x v="10"/>
    <s v="BHP Elec Sub - SD 69 - CUSTER 26/12KV SUB (D)"/>
  </r>
  <r>
    <s v="BH Power Inc."/>
    <x v="55"/>
    <s v="BHP Electric 69KV Distrib Lines-SD"/>
    <n v="192814.55000000002"/>
    <n v="183702.79614997652"/>
    <x v="10"/>
    <s v="BHP Elec 69KV D Line-SD 3.08-KIRK-SUNDANCE HILL #2-Butte SD"/>
  </r>
  <r>
    <s v="BH Power Inc."/>
    <x v="21"/>
    <s v="BHP Electric Substations-SD"/>
    <n v="202309.22"/>
    <n v="184566.7000785972"/>
    <x v="10"/>
    <s v="BHP Elec Sub - SD 64 - EDGEMONT SUB (D)"/>
  </r>
  <r>
    <s v="BH Power Inc."/>
    <x v="55"/>
    <s v="BHP Electric 69KV Distrib Lines-WY"/>
    <n v="205625.67"/>
    <n v="185056.6256972549"/>
    <x v="10"/>
    <s v="BHP Elec 69KV D Line-WY 3.18-SUNDANCE HILL-BELLE CREEK-Crook WY"/>
  </r>
  <r>
    <s v="BH Power Inc."/>
    <x v="33"/>
    <s v="BHP Electric Distribution - Mass-SD"/>
    <n v="399413.87"/>
    <n v="187205.79960691242"/>
    <x v="10"/>
    <s v="BHP Elec Distribution-SD-Lawrence County"/>
  </r>
  <r>
    <s v="BH Power Inc."/>
    <x v="63"/>
    <s v="BHP General Plant - State Wide-SD"/>
    <n v="769510.61"/>
    <n v="187341.0463784156"/>
    <x v="10"/>
    <s v="BHP Gen Plant Other-SD Tax District 0299"/>
  </r>
  <r>
    <s v="BH Power Inc."/>
    <x v="21"/>
    <s v="BHP Electric Substations-WY"/>
    <n v="270877.96000000002"/>
    <n v="188352.48922997832"/>
    <x v="10"/>
    <s v="BHP Elec Sub - WY 16 - COLONY 69/24.9 SUB (D)"/>
  </r>
  <r>
    <s v="BH Power Inc."/>
    <x v="32"/>
    <s v="BHP Electric Transmission Lines-SD"/>
    <n v="461678.52"/>
    <n v="190594.64152100612"/>
    <x v="10"/>
    <s v="BHP Elec T Line-SD 1.18-WEST HILL-MINNEKAHTA - 230KV"/>
  </r>
  <r>
    <s v="BH Power Inc."/>
    <x v="22"/>
    <s v="BHP Electric 69KV Distrib Lines-WY"/>
    <n v="1626568.29"/>
    <n v="192702.5118507774"/>
    <x v="10"/>
    <s v="BHP Elec 69KV D Line-WY 3.05-OSAGE-NEWCASTLE NORTH_x000a_-Weston  WY"/>
  </r>
  <r>
    <s v="BH Power Inc."/>
    <x v="32"/>
    <s v="BHP Electric Transmission Lines-SD"/>
    <n v="2724815.26"/>
    <n v="195757.92976622781"/>
    <x v="10"/>
    <s v="BHP Elec T Line-SD 1.03-LANGE- SOUTH RAPID CITY - 230KV"/>
  </r>
  <r>
    <s v="BH Power Inc."/>
    <x v="55"/>
    <s v="BHP Electric 69KV Distrib Lines-SD"/>
    <n v="734272.38"/>
    <n v="197547.1100856706"/>
    <x v="10"/>
    <s v="BHP Elec 69KV D Line-SD 3.06-PACTOLA-PLUMA-Pennington SD"/>
  </r>
  <r>
    <s v="BH Power Inc."/>
    <x v="50"/>
    <s v="BHP General Plant - State Wide-SD"/>
    <n v="677523.56"/>
    <n v="198211.29399477399"/>
    <x v="10"/>
    <s v="BHP Gen Plant Other-SD Tax District 0199"/>
  </r>
  <r>
    <s v="BH Power Inc."/>
    <x v="58"/>
    <s v="BHP General Plant - State Wide-WY"/>
    <n v="412694.2"/>
    <n v="204446.89845826093"/>
    <x v="10"/>
    <s v="BHP Gen Plant Other-WY Tax District 0801"/>
  </r>
  <r>
    <s v="BH Power Inc."/>
    <x v="21"/>
    <s v="BHP Electric Substations-SD"/>
    <n v="294038.23"/>
    <n v="206186.2545254702"/>
    <x v="10"/>
    <s v="BHP Elec Sub - SD 43 - WEST BOULEVARD SUB (D)"/>
  </r>
  <r>
    <s v="BH Power Inc."/>
    <x v="21"/>
    <s v="BHP Electric Substations-SD"/>
    <n v="276482.06"/>
    <n v="206742.56025260378"/>
    <x v="10"/>
    <s v="BHP Elec Sub - SD 39 - ROBBINSDALE SUB (D)"/>
  </r>
  <r>
    <s v="BH Power Inc."/>
    <x v="22"/>
    <s v="BHP Electric 69KV Distrib Lines-SD"/>
    <n v="487835.39"/>
    <n v="211653.1558977266"/>
    <x v="10"/>
    <s v="BHP Elec 69KV D Line-SD 3.12-PACTOLA-BEN FRENCH #2-Pennington SD"/>
  </r>
  <r>
    <s v="BH Power Inc."/>
    <x v="22"/>
    <s v="BHP Electric 69KV Distrib Lines-SD"/>
    <n v="600725.26"/>
    <n v="214389.73387385462"/>
    <x v="10"/>
    <s v="BHP Elec 69KV D Line-SD 3.08-KIRK-SUNDANCE HILL #2-Lawrence SD"/>
  </r>
  <r>
    <s v="BH Power Inc."/>
    <x v="37"/>
    <s v="BHP Electric Distribution - Mass-SD"/>
    <n v="489821.13"/>
    <n v="214453.42265783122"/>
    <x v="10"/>
    <s v="BHP Elec Distribution-SD-Lawrence County"/>
  </r>
  <r>
    <s v="BH Power Inc."/>
    <x v="44"/>
    <s v="BHP Electric Transmission Lines-SD"/>
    <n v="393224.24"/>
    <n v="217011.7529767325"/>
    <x v="10"/>
    <s v="BHP Elec T Line-SD 1.18-WEST HILL-MINNEKAHTA - 230KV"/>
  </r>
  <r>
    <s v="BH Power Inc."/>
    <x v="60"/>
    <s v="BHP Elec Gen-Neil Simpson CT"/>
    <n v="1365651.6600000001"/>
    <n v="218575.40650742929"/>
    <x v="10"/>
    <s v="BHP Elec Gen-Other-Neil Simpson CT Unit 1"/>
  </r>
  <r>
    <s v="BH Power Inc."/>
    <x v="21"/>
    <s v="BHP Electric Substations-WY"/>
    <n v="4363492.29"/>
    <n v="227309.84741865241"/>
    <x v="10"/>
    <s v="BHP Elec Sub - WY 45 - SAGEBRUSH 230/69KV SUB (D)"/>
  </r>
  <r>
    <s v="BH Power Inc."/>
    <x v="21"/>
    <s v="BHP Electric Substations-SD"/>
    <n v="1490146.6400000001"/>
    <n v="232773.39891945422"/>
    <x v="10"/>
    <s v="BHP Elec Sub - SD 74 - MOUNTAIN VIEW SUB (D)"/>
  </r>
  <r>
    <s v="BH Power Inc."/>
    <x v="35"/>
    <s v="BHP General Plant - State Wide-SD"/>
    <n v="620557.95000000007"/>
    <n v="240861.6661826901"/>
    <x v="10"/>
    <s v="BHP Gen Plant Other-SD Tax District 0199"/>
  </r>
  <r>
    <s v="BH Power Inc."/>
    <x v="21"/>
    <s v="BHP Electric Substations-SD"/>
    <n v="546339.01"/>
    <n v="241305.63502388459"/>
    <x v="10"/>
    <s v="BHP Elec Sub - SD 57 - HILLS VIEW SPEARFISH SUB (D)"/>
  </r>
  <r>
    <s v="BH Power Inc."/>
    <x v="11"/>
    <s v="BHP Electric Substations-SD"/>
    <n v="1272376.8"/>
    <n v="248092.9465718827"/>
    <x v="10"/>
    <s v="BHP Elec Sub - SD 11 - SYSTEM CONTROL (T)"/>
  </r>
  <r>
    <s v="BH Power Inc."/>
    <x v="21"/>
    <s v="BHP Electric Substations-SD"/>
    <n v="1515367.38"/>
    <n v="248099.93286980939"/>
    <x v="10"/>
    <s v="BHP Elec Sub - SD 106 - EAST MEADE SUB (D)"/>
  </r>
  <r>
    <s v="BH Power Inc."/>
    <x v="13"/>
    <s v="BHP Electric Distribution - Mass-WY"/>
    <n v="511982.76"/>
    <n v="248178.9467011638"/>
    <x v="10"/>
    <s v="BHP Elec Distribution-WY-Meters &amp; Transformers"/>
  </r>
  <r>
    <s v="BH Power Inc."/>
    <x v="14"/>
    <s v="BHP Electric Distribution - Mass-WY"/>
    <n v="611954.69000000006"/>
    <n v="251261.4283638162"/>
    <x v="10"/>
    <s v="BHP Elec Distribution-WY-Weston County"/>
  </r>
  <r>
    <s v="BH Power Inc."/>
    <x v="22"/>
    <s v="BHP Electric 69KV Distrib Lines-SD"/>
    <n v="343910.76"/>
    <n v="252286.96656446339"/>
    <x v="10"/>
    <s v="BHP Elec 69KV D Line-SD 3.21-CUSTER-MINNEKAHTA-Fall River SD"/>
  </r>
  <r>
    <s v="BH Power Inc."/>
    <x v="21"/>
    <s v="BHP Electric Substations-SD"/>
    <n v="1298220.8799999999"/>
    <n v="252679.5616622837"/>
    <x v="10"/>
    <s v="BHP Elec Sub - SD 53 - SPEARFISH CITY STEEL SUB (D)"/>
  </r>
  <r>
    <s v="BH Power Inc."/>
    <x v="21"/>
    <s v="BHP Electric Substations-WY"/>
    <n v="454944.33"/>
    <n v="256812.9729928571"/>
    <x v="10"/>
    <s v="BHP Elec Sub - WY 15 - NSI 69/4.16KV SUB - EAST (D)"/>
  </r>
  <r>
    <s v="BH Power Inc."/>
    <x v="60"/>
    <s v="BHP Elec Gen-Prairie Gen-Cheyenne"/>
    <n v="1401626.52"/>
    <n v="257435.92129889221"/>
    <x v="10"/>
    <s v="BHP Elec Gen-Other-CPGS Common"/>
  </r>
  <r>
    <s v="BH Power Inc."/>
    <x v="55"/>
    <s v="BHP Electric 69KV Distrib Lines-SD"/>
    <n v="406991.93"/>
    <n v="257904.48697704732"/>
    <x v="10"/>
    <s v="BHP Elec 69KV D Line-SD 3.28-YELLOW CREEK-PLUMA (DC)-Lawrence SD"/>
  </r>
  <r>
    <s v="BH Power Inc."/>
    <x v="55"/>
    <s v="BHP Electric 69KV Distrib Lines-SD"/>
    <n v="375365.66000000003"/>
    <n v="258807.88475640301"/>
    <x v="10"/>
    <s v="BHP Elec 69KV D Line-SD 3.35-TAP TO 44TH ST. SUB-Pennington SD"/>
  </r>
  <r>
    <s v="BH Power Inc."/>
    <x v="22"/>
    <s v="BHP Electric 69KV Distrib Lines-MT"/>
    <n v="285376.06"/>
    <n v="260803.69268089169"/>
    <x v="10"/>
    <s v="BHP Elec 69KV D Line-MT 3.18-SUNDANCE HILL-BELLE CREEK-Carter MT"/>
  </r>
  <r>
    <s v="BH Power Inc."/>
    <x v="26"/>
    <s v="BHP Electric Distribution - Mass-SD"/>
    <n v="482558.42"/>
    <n v="268574.1155491338"/>
    <x v="10"/>
    <s v="BHP Elec Distribution-SD-Fall River County"/>
  </r>
  <r>
    <s v="BH Power Inc."/>
    <x v="21"/>
    <s v="BHP Electric Substations-SD"/>
    <n v="1385764.79"/>
    <n v="269873.04313308001"/>
    <x v="10"/>
    <s v="BHP Elec Sub - SD 40 - S FIFTH STREET SUB (D)"/>
  </r>
  <r>
    <s v="BH Power Inc."/>
    <x v="55"/>
    <s v="BHP Electric 69KV Distrib Lines-SD"/>
    <n v="959601.48"/>
    <n v="270216.62118082517"/>
    <x v="10"/>
    <s v="BHP Elec 69KV D Line-SD 3.08-KIRK-SUNDANCE HILL #2-Lawrence SD"/>
  </r>
  <r>
    <s v="BH Power Inc."/>
    <x v="21"/>
    <s v="BHP Electric Substations-SD"/>
    <n v="419829.64"/>
    <n v="270270.9457017837"/>
    <x v="10"/>
    <s v="BHP Elec Sub - SD 32 - HILL CITY 69/24.9KV SUB (D)"/>
  </r>
  <r>
    <s v="BH Power Inc."/>
    <x v="12"/>
    <s v="BHP Electric Distribution - Mass-WY"/>
    <n v="924113.42"/>
    <n v="270938.94881535432"/>
    <x v="10"/>
    <s v="BHP Elec Distribution-WY-Weston County"/>
  </r>
  <r>
    <s v="BH Power Inc."/>
    <x v="32"/>
    <s v="BHP Electric Transmission Lines-SD"/>
    <n v="6254368.7599999998"/>
    <n v="271308.32498372759"/>
    <x v="10"/>
    <s v="BHP Elec T Line-SD 1.23-SOUTH RAPID CITY TO WEST HILL - 230KV"/>
  </r>
  <r>
    <s v="BH Power Inc."/>
    <x v="44"/>
    <s v="BHP Electric Transmission Lines-SD"/>
    <n v="382590.88"/>
    <n v="277287.75492980029"/>
    <x v="10"/>
    <s v="BHP Elec T Line-SD 1.01-WYODAK-LOOKOUT - 230KV"/>
  </r>
  <r>
    <s v="BH Power Inc."/>
    <x v="21"/>
    <s v="BHP Electric Substations-SD"/>
    <n v="475221.46"/>
    <n v="280670.10851719504"/>
    <x v="10"/>
    <s v="BHP Elec Sub - SD 26 - CROSS ST SUB 69/12.47 (D)"/>
  </r>
  <r>
    <s v="BH Power Inc."/>
    <x v="21"/>
    <s v="BHP Electric Substations-SD"/>
    <n v="2025707.88"/>
    <n v="281187.19139988028"/>
    <x v="10"/>
    <s v="BHP Elec Sub - SD 107 - SUNDANCE HILL SUB 4160 (D)"/>
  </r>
  <r>
    <s v="BH Power Inc."/>
    <x v="21"/>
    <s v="BHP Electric Substations-WY"/>
    <n v="1452997.08"/>
    <n v="281700.03531188524"/>
    <x v="10"/>
    <s v="BHP Elec Sub - WY 11 - WYOMING REFINING (D)"/>
  </r>
  <r>
    <s v="BH Power Inc."/>
    <x v="55"/>
    <s v="BHP Electric 69KV Distrib Lines-SD"/>
    <n v="499199.12"/>
    <n v="282542.79072158347"/>
    <x v="10"/>
    <s v="BHP Elec 69KV D Line-SD 3.12-PACTOLA-BEN FRENCH #2-Pennington SD"/>
  </r>
  <r>
    <s v="BH Power Inc."/>
    <x v="1"/>
    <s v="BHP Elec Gen-Neil Simpson II"/>
    <n v="3291240.35"/>
    <n v="284277.21728871431"/>
    <x v="10"/>
    <s v="BHP Elec Gen-Steam-NEIL SIMPSON 2"/>
  </r>
  <r>
    <s v="BH Power Inc."/>
    <x v="53"/>
    <s v="BHP General Plant-Land/Buildings-SD"/>
    <n v="2556756.17"/>
    <n v="285103.82352389389"/>
    <x v="10"/>
    <s v="BHP Gen Plant Land/Buildings-SD-Rapid City Truck Barn"/>
  </r>
  <r>
    <s v="BH Power Inc."/>
    <x v="21"/>
    <s v="BHP Electric Substations-SD"/>
    <n v="380852.42"/>
    <n v="287840.22807827883"/>
    <x v="10"/>
    <s v="BHP Elec Sub - SD 47 - TROJAN SUB (D)"/>
  </r>
  <r>
    <s v="BH Power Inc."/>
    <x v="32"/>
    <s v="BHP Electric Transmission Lines-WY"/>
    <n v="5118147.18"/>
    <n v="288626.18965905777"/>
    <x v="10"/>
    <s v="BHP Elec T Line-WY 1.16 OSAGE-LANGE 230KV"/>
  </r>
  <r>
    <s v="BH Power Inc."/>
    <x v="21"/>
    <s v="BHP Electric Substations-SD"/>
    <n v="680886.55"/>
    <n v="289022.57271568832"/>
    <x v="10"/>
    <s v="BHP Elec Sub - SD 77 - 38TH STREET SUB (D)"/>
  </r>
  <r>
    <s v="BH Power Inc."/>
    <x v="3"/>
    <s v="BHP Elec Gen-Neil Simpson II"/>
    <n v="496811.38"/>
    <n v="289890.86439907248"/>
    <x v="10"/>
    <s v="BHP Elec Gen-Steam-NEIL SIMPSON 2/WYGEN 3 Unit 1"/>
  </r>
  <r>
    <s v="BH Power Inc."/>
    <x v="55"/>
    <s v="BHP Electric 69KV Distrib Lines-SD"/>
    <n v="633887.03"/>
    <n v="291220.00196781137"/>
    <x v="10"/>
    <s v="BHP Elec 69KV D Line-SD 3.13-PACTOLA-CUSTER-Custer SD"/>
  </r>
  <r>
    <s v="BH Power Inc."/>
    <x v="21"/>
    <s v="BHP Electric Substations-SD"/>
    <n v="979073.06"/>
    <n v="299825.19899730862"/>
    <x v="10"/>
    <s v="BHP Elec Sub - SD 96 - SPEARFISH PARK SUB (D)"/>
  </r>
  <r>
    <s v="BH Power Inc."/>
    <x v="44"/>
    <s v="BHP Electric Transmission Lines-SD"/>
    <n v="4854077.41"/>
    <n v="303032.69072866777"/>
    <x v="10"/>
    <s v="BHP Elec T Line-SD 1.04-WEST HILL-STEGALL - 230KV"/>
  </r>
  <r>
    <s v="BH Power Inc."/>
    <x v="32"/>
    <s v="BHP Electric Transmission Lines-NE"/>
    <n v="10003129.35"/>
    <n v="303748.12368284847"/>
    <x v="10"/>
    <s v="BHP Elec T Line-NE 1.04-WEST HILL-STEGALL - 230KV"/>
  </r>
  <r>
    <s v="BH Power Inc."/>
    <x v="64"/>
    <s v="BHP Elec Gen-Wyodak Plant"/>
    <n v="345155.09"/>
    <n v="304784.27884000982"/>
    <x v="10"/>
    <s v="BHP Elec Gen-Steam-WYODAK 1 Joint Plant Unit 1"/>
  </r>
  <r>
    <s v="BH Power Inc."/>
    <x v="28"/>
    <s v="BHP General Plant - Tower Sites-SD"/>
    <n v="728554.23"/>
    <n v="307687.43982541072"/>
    <x v="10"/>
    <s v="BHP Gen Plant Tower Sites-SD-Terry Peak Communication Site"/>
  </r>
  <r>
    <s v="BH Power Inc."/>
    <x v="55"/>
    <s v="BHP Electric 69KV Distrib Lines-MT"/>
    <n v="233036.93"/>
    <n v="309176.10892549605"/>
    <x v="10"/>
    <s v="BHP Elec 69KV D Line-MT 3.18-SUNDANCE HILL-BELLE CREEK-Carter MT"/>
  </r>
  <r>
    <s v="BH Power Inc."/>
    <x v="22"/>
    <s v="BHP Electric 69KV Distrib Lines-SD"/>
    <n v="841804.44000000006"/>
    <n v="310905.43159606511"/>
    <x v="10"/>
    <s v="BHP Elec 69KV D Line-SD 3.13-PACTOLA-CUSTER-Pennington SD"/>
  </r>
  <r>
    <s v="BH Power Inc."/>
    <x v="21"/>
    <s v="BHP Electric Substations-WY"/>
    <n v="816210.33000000007"/>
    <n v="313800.06809921452"/>
    <x v="10"/>
    <s v="BHP Elec Sub - WY 28 - OSAGE 230KV SUB (D)"/>
  </r>
  <r>
    <s v="BH Power Inc."/>
    <x v="10"/>
    <s v="BHP Electric Distribution - Mass-WY"/>
    <n v="608000.45000000007"/>
    <n v="314146.6996150483"/>
    <x v="10"/>
    <s v="BHP Elec Distribution-WY-Meters &amp; Transformers"/>
  </r>
  <r>
    <s v="BH Power Inc."/>
    <x v="26"/>
    <s v="BHP Electric Distribution - Mass-SD"/>
    <n v="807555.52"/>
    <n v="315911.86549052567"/>
    <x v="10"/>
    <s v="BHP Elec Distribution-SD-Custer County"/>
  </r>
  <r>
    <s v="BH Power Inc."/>
    <x v="22"/>
    <s v="BHP Electric 69KV Distrib Lines-SD"/>
    <n v="1207486.04"/>
    <n v="317434.46903392643"/>
    <x v="10"/>
    <s v="BHP Elec 69KV D Line-SD 3.07-YELLOW CREEK-SUNDANCE HILL #1-Lawrence SD"/>
  </r>
  <r>
    <s v="BH Power Inc."/>
    <x v="21"/>
    <s v="BHP Electric Substations-SD"/>
    <n v="588997.63"/>
    <n v="318546.81136408169"/>
    <x v="10"/>
    <s v="BHP Elec Sub - SD 81 - MERILLAT -EAST SUB (D)"/>
  </r>
  <r>
    <s v="BH Power Inc."/>
    <x v="21"/>
    <s v="BHP Electric Substations-SD"/>
    <n v="1533036.87"/>
    <n v="319445.4080085975"/>
    <x v="10"/>
    <s v="BHP Elec Sub - SD 103 - CLEVELAND STREET SUB (D)"/>
  </r>
  <r>
    <s v="BH Power Inc."/>
    <x v="55"/>
    <s v="BHP Electric 69KV Distrib Lines-SD"/>
    <n v="617713.45000000007"/>
    <n v="325030.7301293615"/>
    <x v="10"/>
    <s v="BHP Elec 69KV D Line-SD 3.42-PIEDMONT SUB 69KV TAP LINE-Meade SD"/>
  </r>
  <r>
    <s v="BH Power Inc."/>
    <x v="21"/>
    <s v="BHP Electric Substations-SD"/>
    <n v="645462.21"/>
    <n v="333993.60430787673"/>
    <x v="10"/>
    <s v="BHP Elec Sub - SD 34 - MERILLAT-WEST SUB (D)"/>
  </r>
  <r>
    <s v="BH Power Inc."/>
    <x v="22"/>
    <s v="BHP Electric 69KV Distrib Lines-SD"/>
    <n v="1780716.73"/>
    <n v="335320.13535895111"/>
    <x v="10"/>
    <s v="BHP Elec 69KV D Line-SD 3.10-STURGIS-LANGE-Meade SD"/>
  </r>
  <r>
    <s v="BH Power Inc."/>
    <x v="21"/>
    <s v="BHP Electric Substations-SD"/>
    <n v="360133.39"/>
    <n v="335446.8258564797"/>
    <x v="10"/>
    <s v="BHP Elec Sub - SD 45 - MOBILE SUB-CAMPBELL ST (D)"/>
  </r>
  <r>
    <s v="BH Power Inc."/>
    <x v="22"/>
    <s v="BHP Electric 69KV Distrib Lines-SD"/>
    <n v="1092084.52"/>
    <n v="337987.76062588568"/>
    <x v="10"/>
    <s v="BHP Elec 69KV D Line-SD 3.31-PLUMA-WHITEWOOD-Lawrence SD"/>
  </r>
  <r>
    <s v="BH Power Inc."/>
    <x v="21"/>
    <s v="BHP Electric Substations-WY"/>
    <n v="643636.01"/>
    <n v="339299.79322729429"/>
    <x v="10"/>
    <s v="BHP Elec Sub - WY 20 - NSI 69/4.16KV SUB - WEST (D)"/>
  </r>
  <r>
    <s v="BH Power Inc."/>
    <x v="12"/>
    <s v="BHP Electric Distribution - Mass-WY"/>
    <n v="1323695.71"/>
    <n v="339700.7011447539"/>
    <x v="10"/>
    <s v="BHP Elec Distribution-WY-Campbell County"/>
  </r>
  <r>
    <s v="BH Power Inc."/>
    <x v="21"/>
    <s v="BHP Electric Substations-SD"/>
    <n v="759571.39"/>
    <n v="340869.56756283081"/>
    <x v="10"/>
    <s v="BHP Elec Sub - SD 86 - PIEDMONT SUB (D)"/>
  </r>
  <r>
    <s v="BH Power Inc."/>
    <x v="47"/>
    <s v="BHP Electric Substations-WY"/>
    <n v="418317.79000000004"/>
    <n v="343225.91352348571"/>
    <x v="10"/>
    <s v="BHP Elec Sub - WY 03 - WYODAK 230KV SUB (T)"/>
  </r>
  <r>
    <s v="BH Power Inc."/>
    <x v="3"/>
    <s v="BHP Elec Gen-Neil Simpson II"/>
    <n v="1322566.17"/>
    <n v="343905.59576280025"/>
    <x v="10"/>
    <s v="BHP Elec Gen-Steam-NEIL SIMPSON 2"/>
  </r>
  <r>
    <s v="BH Power Inc."/>
    <x v="44"/>
    <s v="BHP Electric Transmission Lines-SD"/>
    <n v="5611911.6299999999"/>
    <n v="344846.91894303303"/>
    <x v="10"/>
    <s v="BHP Elec T Line-SD 1.23-SOUTH RAPID CITY TO WEST HILL - 230KV"/>
  </r>
  <r>
    <s v="BH Power Inc."/>
    <x v="47"/>
    <s v="BHP Electric Substations-SD"/>
    <n v="930118.29"/>
    <n v="346697.47323439084"/>
    <x v="10"/>
    <s v="BHP Elec Sub - SD 89 - DC TIE (T)"/>
  </r>
  <r>
    <s v="BH Power Inc."/>
    <x v="53"/>
    <s v="BHP General Plant-Land/Buildings-SD"/>
    <n v="2249447.2599999998"/>
    <n v="349505.84967534104"/>
    <x v="10"/>
    <s v="BHP Gen Plant Land/Buildings-SD-Sturgis Office"/>
  </r>
  <r>
    <s v="BH Power Inc."/>
    <x v="55"/>
    <s v="BHP Electric 69KV Distrib Lines-SD"/>
    <n v="1802728.49"/>
    <n v="356426.56707318331"/>
    <x v="10"/>
    <s v="BHP Elec 69KV D Line-SD 3.15-CUSTER-WEST HILL-Custer SD"/>
  </r>
  <r>
    <s v="BH Power Inc."/>
    <x v="22"/>
    <s v="BHP Electric 69KV Distrib Lines-WY"/>
    <n v="504075.5"/>
    <n v="361924.73693857819"/>
    <x v="10"/>
    <s v="BHP Elec 69KV D Line-WY 3.23-OSAGE-UPTON-Weston  WY"/>
  </r>
  <r>
    <s v="BH Power Inc."/>
    <x v="22"/>
    <s v="BHP Electric 69KV Distrib Lines-SD"/>
    <n v="1381146.69"/>
    <n v="369284.78167996946"/>
    <x v="10"/>
    <s v="BHP Elec 69KV D Line-SD 3.06-PACTOLA-PLUMA-Lawrence SD"/>
  </r>
  <r>
    <s v="BH Power Inc."/>
    <x v="21"/>
    <s v="BHP Electric Substations-SD"/>
    <n v="907636.94000000006"/>
    <n v="370384.78440196923"/>
    <x v="10"/>
    <s v="BHP Elec Sub - SD 75 - 44TH STREET SUB (D)"/>
  </r>
  <r>
    <s v="BH Power Inc."/>
    <x v="21"/>
    <s v="BHP Electric Substations-SD"/>
    <n v="818488.82000000007"/>
    <n v="373886.53414548235"/>
    <x v="10"/>
    <s v="BHP Elec Sub - SD 65 - HOT SPRINGS CITY SUB (D)"/>
  </r>
  <r>
    <s v="BH Power Inc."/>
    <x v="21"/>
    <s v="BHP Electric Substations-SD"/>
    <n v="677809.99"/>
    <n v="375705.05077876808"/>
    <x v="10"/>
    <s v="BHP Elec Sub - SD 76 - SPRUCE GULCH SUB (D)"/>
  </r>
  <r>
    <s v="BH Power Inc."/>
    <x v="22"/>
    <s v="BHP Electric 69KV Distrib Lines-SD"/>
    <n v="2071798.39"/>
    <n v="376658.37681653647"/>
    <x v="10"/>
    <s v="BHP Elec 69KV D Line-SD 3.15-CUSTER-WEST HILL-Custer SD"/>
  </r>
  <r>
    <s v="BH Power Inc."/>
    <x v="21"/>
    <s v="BHP Electric Substations-WY"/>
    <n v="2212315.35"/>
    <n v="379100.82319866651"/>
    <x v="10"/>
    <s v="BHP Elec Sub - WY 02 - NSI 69KV SUB (D)"/>
  </r>
  <r>
    <s v="BH Power Inc."/>
    <x v="55"/>
    <s v="BHP Electric 69KV Distrib Lines-WY"/>
    <n v="2201199.06"/>
    <n v="379421.80458372057"/>
    <x v="10"/>
    <s v="BHP Elec 69KV D Line-WY 3.05-OSAGE-NEWCASTLE NORTH_x000a_-Weston  WY"/>
  </r>
  <r>
    <s v="BH Power Inc."/>
    <x v="55"/>
    <s v="BHP Electric 69KV Distrib Lines-SD"/>
    <n v="1128577.49"/>
    <n v="381568.15182156494"/>
    <x v="10"/>
    <s v="BHP Elec 69KV D Line-SD 3.06-PACTOLA-PLUMA-Lawrence SD"/>
  </r>
  <r>
    <s v="BH Power Inc."/>
    <x v="22"/>
    <s v="BHP Electric 69KV Distrib Lines-SD"/>
    <n v="524697.41"/>
    <n v="381814.16615929065"/>
    <x v="10"/>
    <s v="BHP Elec 69KV D Line-SD 3.21-CUSTER-MINNEKAHTA-Custer SD"/>
  </r>
  <r>
    <s v="BH Power Inc."/>
    <x v="26"/>
    <s v="BHP Electric Distribution - Mass-SD"/>
    <n v="943059.06"/>
    <n v="389017.00642490998"/>
    <x v="10"/>
    <s v="BHP Elec Distribution-SD-Butte County"/>
  </r>
  <r>
    <s v="BH Power Inc."/>
    <x v="49"/>
    <s v="BHP General Plant - State Wide-SD"/>
    <n v="1508262.12"/>
    <n v="392958.96101761743"/>
    <x v="10"/>
    <s v="BHP Gen Plant Other-SD Tax District 0199"/>
  </r>
  <r>
    <s v="BH Power Inc."/>
    <x v="55"/>
    <s v="BHP Electric 69KV Distrib Lines-SD"/>
    <n v="1518696.94"/>
    <n v="393103.99444248358"/>
    <x v="10"/>
    <s v="BHP Elec 69KV D Line-SD 3.16-WEST HILL-EDGEMONT-Fall River SD"/>
  </r>
  <r>
    <s v="BH Power Inc."/>
    <x v="21"/>
    <s v="BHP Electric Substations-SD"/>
    <n v="753215.46"/>
    <n v="409114.05626303126"/>
    <x v="10"/>
    <s v="BHP Elec Sub - SD 87 - SUNDANCE HILL SUB (D)"/>
  </r>
  <r>
    <s v="BH Power Inc."/>
    <x v="11"/>
    <s v="BHP Electric Substations-SD"/>
    <n v="1687934.8900000001"/>
    <n v="411312.60877020034"/>
    <x v="10"/>
    <s v="BHP Elec Sub - SD 97 - MINNEKAHTA 230KV SUB (T)"/>
  </r>
  <r>
    <s v="BH Power Inc."/>
    <x v="21"/>
    <s v="BHP Electric Substations-SD"/>
    <n v="2226779.34"/>
    <n v="414465.2564549442"/>
    <x v="10"/>
    <s v="BHP Elec Sub - SD 46 - EAST NORTH STREET SUB (D)"/>
  </r>
  <r>
    <s v="BH Power Inc."/>
    <x v="44"/>
    <s v="BHP Electric Transmission Lines-WY"/>
    <n v="5267674.78"/>
    <n v="420802.08929755521"/>
    <x v="10"/>
    <s v="BHP Elec T Line-WY 1.16 OSAGE-LANGE 230KV"/>
  </r>
  <r>
    <s v="BH Power Inc."/>
    <x v="23"/>
    <s v="BHP Electric Distribution - Mass-SD"/>
    <n v="5192044.66"/>
    <n v="426853.90516546695"/>
    <x v="10"/>
    <s v="BHP Elec Distribution-SD-Lawrence County"/>
  </r>
  <r>
    <s v="BH Power Inc."/>
    <x v="11"/>
    <s v="BHP Electric Substations-WY"/>
    <n v="1589001.15"/>
    <n v="429170.60341153352"/>
    <x v="10"/>
    <s v="BHP Elec Sub - WY 40 - DAVE JOHNSTON 230KV SUB (PACIFICORP) (T)"/>
  </r>
  <r>
    <s v="BH Power Inc."/>
    <x v="22"/>
    <s v="BHP Electric 69KV Distrib Lines-SD"/>
    <n v="988411.54"/>
    <n v="441531.01464944548"/>
    <x v="10"/>
    <s v="BHP Elec 69KV D Line-SD 3.36-RC SOUTHWEST LOOP-Pennington SD"/>
  </r>
  <r>
    <s v="BH Power Inc."/>
    <x v="22"/>
    <s v="BHP Electric 69KV Distrib Lines-SD"/>
    <n v="938041.53"/>
    <n v="442547.49840729759"/>
    <x v="10"/>
    <s v="BHP Elec 69KV D Line-SD 3.30-CAMPBELL ST.-LANGE (DC)-Pennington SD"/>
  </r>
  <r>
    <s v="BH Power Inc."/>
    <x v="55"/>
    <s v="BHP Electric 69KV Distrib Lines-WY"/>
    <n v="443467.07"/>
    <n v="442671.35532706795"/>
    <x v="10"/>
    <s v="BHP Elec 69KV D Line-WY 3.23-OSAGE-UPTON-Weston  WY"/>
  </r>
  <r>
    <s v="BH Power Inc."/>
    <x v="22"/>
    <s v="BHP Electric Distribution - Mass-WY"/>
    <n v="1464486.3599999999"/>
    <n v="446545.19918119471"/>
    <x v="10"/>
    <s v="BHP Elec Distribution-WY-Weston County"/>
  </r>
  <r>
    <s v="BH Power Inc."/>
    <x v="26"/>
    <s v="BHP Electric Distribution - Mass-SD"/>
    <n v="1194827.49"/>
    <n v="447337.93275960791"/>
    <x v="10"/>
    <s v="BHP Elec Distribution-SD-Meade County"/>
  </r>
  <r>
    <s v="BH Power Inc."/>
    <x v="46"/>
    <s v="BHP General Plant-Land/Buildings-SD"/>
    <n v="1039405.23"/>
    <n v="448719.07713271328"/>
    <x v="10"/>
    <s v="BHP Gen Plant Land/Buildings-SD-RC Campus - Catron Blvd."/>
  </r>
  <r>
    <s v="BH Power Inc."/>
    <x v="61"/>
    <s v="BHP Elec Gen-Ben French Diesel"/>
    <n v="613000.25"/>
    <n v="456534.70581129001"/>
    <x v="10"/>
    <s v="BHP Elec Gen-Other-Ben French Diesel Common"/>
  </r>
  <r>
    <s v="BH Power Inc."/>
    <x v="21"/>
    <s v="BHP Electric Substations-SD"/>
    <n v="929088.84"/>
    <n v="457333.80742833181"/>
    <x v="10"/>
    <s v="BHP Elec Sub - SD 14 - KIRK SWITCH STATION (D)"/>
  </r>
  <r>
    <s v="BH Power Inc."/>
    <x v="21"/>
    <s v="BHP Electric Substations-SD"/>
    <n v="1366248.5"/>
    <n v="459343.8981741966"/>
    <x v="10"/>
    <s v="BHP Elec Sub - SD 24 - CUSTER SUB (D)"/>
  </r>
  <r>
    <s v="BH Power Inc."/>
    <x v="62"/>
    <s v="BHP Elec Gen-Neil Simpson II"/>
    <n v="2664552.56"/>
    <n v="459676.17415642098"/>
    <x v="10"/>
    <s v="BHP Elec Gen-Steam-NEIL SIMPSON 2"/>
  </r>
  <r>
    <s v="BH Power Inc."/>
    <x v="10"/>
    <s v="BHP Electric Distribution - Mass-SD"/>
    <n v="3565981.91"/>
    <n v="462980.71159613441"/>
    <x v="10"/>
    <s v="BHP Elec Distribution-SD-Pennington County"/>
  </r>
  <r>
    <s v="BH Power Inc."/>
    <x v="21"/>
    <s v="BHP Electric Substations-SD"/>
    <n v="1248838.48"/>
    <n v="465078.61091006547"/>
    <x v="10"/>
    <s v="BHP Elec Sub - SD 35 - PACTOLA SUB (D)"/>
  </r>
  <r>
    <s v="BH Power Inc."/>
    <x v="21"/>
    <s v="BHP Electric Substations-SD"/>
    <n v="916051.56"/>
    <n v="472686.04254238802"/>
    <x v="10"/>
    <s v="BHP Elec Sub - SD 84 - MALL 69/24.9KV SUB (D)"/>
  </r>
  <r>
    <s v="BH Power Inc."/>
    <x v="55"/>
    <s v="BHP Electric 69KV Distrib Lines-SD"/>
    <n v="930324.36"/>
    <n v="475751.10606816283"/>
    <x v="10"/>
    <s v="BHP Elec 69KV D Line-SD 3.13-PACTOLA-CUSTER-Pennington SD"/>
  </r>
  <r>
    <s v="BH Power Inc."/>
    <x v="14"/>
    <s v="BHP Electric Distribution - Mass-SD"/>
    <n v="991673.72"/>
    <n v="477311.20647376572"/>
    <x v="10"/>
    <s v="BHP Elec Distribution-SD-Fall River County"/>
  </r>
  <r>
    <s v="BH Power Inc."/>
    <x v="21"/>
    <s v="BHP Electric Substations-SD"/>
    <n v="936840.8"/>
    <n v="488516.28944960411"/>
    <x v="10"/>
    <s v="BHP Elec Sub - SD 06 - BEN FRENCH 24.9KV SUB (D)"/>
  </r>
  <r>
    <s v="BH Power Inc."/>
    <x v="32"/>
    <s v="BHP Electric Transmission Lines-SD"/>
    <n v="1237849.55"/>
    <n v="501270.00922976289"/>
    <x v="10"/>
    <s v="BHP Elec T Line-SD 1.06-MINNEKAHTA-OSAGE - 230KV"/>
  </r>
  <r>
    <s v="BH Power Inc."/>
    <x v="21"/>
    <s v="BHP Electric Substations-SD"/>
    <n v="1664451.07"/>
    <n v="509413.41989312711"/>
    <x v="10"/>
    <s v="BHP Elec Sub - SD 28 - CEMETARY SUB (D)"/>
  </r>
  <r>
    <s v="BH Power Inc."/>
    <x v="55"/>
    <s v="BHP Electric 69KV Distrib Lines-SD"/>
    <n v="2092913.32"/>
    <n v="519996.60598477564"/>
    <x v="10"/>
    <s v="BHP Elec 69KV D Line-SD 3.10-STURGIS-LANGE-Meade SD"/>
  </r>
  <r>
    <s v="BH Power Inc."/>
    <x v="32"/>
    <s v="BHP Electric Transmission Lines-SD"/>
    <n v="9330729.4900000002"/>
    <n v="526185.12221801793"/>
    <x v="10"/>
    <s v="BHP Elec T Line-SD 1.16 - OSAGE- LANGE 230 KV"/>
  </r>
  <r>
    <s v="BH Power Inc."/>
    <x v="21"/>
    <s v="BHP Electric Substations-SD"/>
    <n v="1449695.22"/>
    <n v="537789.91658423911"/>
    <x v="10"/>
    <s v="BHP Elec Sub - SD 51 - PLUMA SUB (D)"/>
  </r>
  <r>
    <s v="BH Power Inc."/>
    <x v="27"/>
    <s v="BHP Elec Gen-Neil Simpson II"/>
    <n v="550405.04"/>
    <n v="550405.04"/>
    <x v="10"/>
    <s v="BHP Elec Gen-Steam-NEIL SIMPSON 2"/>
  </r>
  <r>
    <s v="BH Power Inc."/>
    <x v="21"/>
    <s v="BHP Electric Substations-SD"/>
    <n v="2308027.06"/>
    <n v="554458.86348776193"/>
    <x v="10"/>
    <s v="BHP Elec Sub - SD 94 - SOUTH RAPID CITY SUB 12.47KV (D)"/>
  </r>
  <r>
    <s v="BH Power Inc."/>
    <x v="21"/>
    <s v="BHP Electric Substations-SD"/>
    <n v="2338844.7200000002"/>
    <n v="563370.00655433442"/>
    <x v="10"/>
    <s v="BHP Elec Sub - SD 85 - RADIO DRIVE SUB SW RC (D)"/>
  </r>
  <r>
    <s v="BH Power Inc."/>
    <x v="21"/>
    <s v="BHP Electric Substations-SD"/>
    <n v="1740580.97"/>
    <n v="567415.49308183976"/>
    <x v="10"/>
    <s v="BHP Elec Sub - SD 30 - FOURTH ST SUB (D)"/>
  </r>
  <r>
    <s v="BH Power Inc."/>
    <x v="44"/>
    <s v="BHP Electric Transmission Lines-NE"/>
    <n v="13199710.92"/>
    <n v="567777.38140302955"/>
    <x v="10"/>
    <s v="BHP Elec T Line-NE 1.04-WEST HILL-STEGALL - 230KV"/>
  </r>
  <r>
    <s v="BH Power Inc."/>
    <x v="21"/>
    <s v="BHP Electric Substations-SD"/>
    <n v="1265662.71"/>
    <n v="568559.53660509037"/>
    <x v="10"/>
    <s v="BHP Elec Sub - SD 83 - STURGIS 12.47KV SUB (D)"/>
  </r>
  <r>
    <s v="BH Power Inc."/>
    <x v="29"/>
    <s v="BHP General Plant-Land/Buildings-SD"/>
    <n v="1078716.81"/>
    <n v="598714.00301384623"/>
    <x v="10"/>
    <s v="BHP Gen Plant Land/Buildings-SD-Rapid City Service Center"/>
  </r>
  <r>
    <s v="BH Power Inc."/>
    <x v="55"/>
    <s v="BHP Electric 69KV Distrib Lines-SD"/>
    <n v="1710437.44"/>
    <n v="616957.80908676353"/>
    <x v="10"/>
    <s v="BHP Elec 69KV D Line-SD 3.07-YELLOW CREEK-SUNDANCE HILL #1-Lawrence SD"/>
  </r>
  <r>
    <s v="BH Power Inc."/>
    <x v="21"/>
    <s v="BHP Electric Substations-SD"/>
    <n v="1611950"/>
    <n v="625083.49098166847"/>
    <x v="10"/>
    <s v="BHP Elec Sub - SD 78 - CENTURY ROAD SUB (D)"/>
  </r>
  <r>
    <s v="BH Power Inc."/>
    <x v="44"/>
    <s v="BHP Electric Transmission Lines-SD"/>
    <n v="992458.23"/>
    <n v="631879.44684566162"/>
    <x v="10"/>
    <s v="BHP Elec T Line-SD 1.06-MINNEKAHTA-OSAGE - 230KV"/>
  </r>
  <r>
    <s v="BH Power Inc."/>
    <x v="37"/>
    <s v="BHP Electric Distribution - Mass-SD"/>
    <n v="1176342.92"/>
    <n v="634453.49256023578"/>
    <x v="10"/>
    <s v="BHP Elec Distribution-SD-Pennington County"/>
  </r>
  <r>
    <s v="BH Power Inc."/>
    <x v="12"/>
    <s v="BHP Electric Distribution - Mass-SD"/>
    <n v="2193929.27"/>
    <n v="640709.50422427221"/>
    <x v="10"/>
    <s v="BHP Elec Distribution-SD-Custer County"/>
  </r>
  <r>
    <s v="BH Power Inc."/>
    <x v="32"/>
    <s v="BHP Electric Transmission Lines-WY"/>
    <n v="1767739.8"/>
    <n v="649469.82104285457"/>
    <x v="10"/>
    <s v="BHP Elec T Line-WY 1.06-MINNEKAHTA-OSAGE - 230KV"/>
  </r>
  <r>
    <s v="BH Power Inc."/>
    <x v="21"/>
    <s v="BHP Electric Substations-WY"/>
    <n v="1210755.1200000001"/>
    <n v="652523.72508835909"/>
    <x v="10"/>
    <s v="BHP Elec Sub - WY 01 - OSAGE 69KV STEEL SUB (D)"/>
  </r>
  <r>
    <s v="BH Power Inc."/>
    <x v="55"/>
    <s v="BHP Electric 69KV Distrib Lines-SD"/>
    <n v="1227662.97"/>
    <n v="653407.5972996261"/>
    <x v="10"/>
    <s v="BHP Elec 69KV D Line-SD 3.36-RC SOUTHWEST LOOP-Pennington SD"/>
  </r>
  <r>
    <s v="BH Power Inc."/>
    <x v="21"/>
    <s v="BHP Electric Substations-SD"/>
    <n v="1689630.1"/>
    <n v="661701.4765739867"/>
    <x v="10"/>
    <s v="BHP Elec Sub - SD 73 - WHITEWOOD 69/24.9KV SUB (D)"/>
  </r>
  <r>
    <s v="BH Power Inc."/>
    <x v="12"/>
    <s v="BHP Electric Distribution - Mass-SD"/>
    <n v="1867236.3900000001"/>
    <n v="670895.10090725077"/>
    <x v="10"/>
    <s v="BHP Elec Distribution-SD-Butte County"/>
  </r>
  <r>
    <s v="BH Power Inc."/>
    <x v="33"/>
    <s v="BHP Electric Distribution - Mass-SD"/>
    <n v="1134415.17"/>
    <n v="675836.75096196937"/>
    <x v="10"/>
    <s v="BHP Elec Distribution-SD-Pennington County"/>
  </r>
  <r>
    <s v="BH Power Inc."/>
    <x v="31"/>
    <s v="BHP General Plant - State Wide-SD"/>
    <n v="1542625.48"/>
    <n v="682598.95976249967"/>
    <x v="10"/>
    <s v="BHP Gen Plant Other-SD Tax District 0199"/>
  </r>
  <r>
    <s v="BH Power Inc."/>
    <x v="3"/>
    <s v="BHP Elec Gen-Wyodak Plant"/>
    <n v="1494436.17"/>
    <n v="683132.2209971468"/>
    <x v="10"/>
    <s v="BHP Elec Gen-Steam-WYODAK 1 Joint Plant Unit 1"/>
  </r>
  <r>
    <s v="BH Power Inc."/>
    <x v="44"/>
    <s v="BHP Electric Transmission Lines-SD"/>
    <n v="5574893.8600000003"/>
    <n v="691745.15426639817"/>
    <x v="10"/>
    <s v="BHP Elec T Line-SD 1.03-LANGE- SOUTH RAPID CITY - 230KV"/>
  </r>
  <r>
    <s v="BH Power Inc."/>
    <x v="60"/>
    <s v="BHP Elec Gen-Lange CT"/>
    <n v="1564134.72"/>
    <n v="695093.20141697978"/>
    <x v="10"/>
    <s v="BHP Elec Gen-Other-Lange CT Unit 1"/>
  </r>
  <r>
    <s v="BH Power Inc."/>
    <x v="14"/>
    <s v="BHP Electric Distribution - Mass-SD"/>
    <n v="1507150.51"/>
    <n v="701299.70472666097"/>
    <x v="10"/>
    <s v="BHP Elec Distribution-SD-Butte County"/>
  </r>
  <r>
    <s v="BH Power Inc."/>
    <x v="40"/>
    <s v="BHP Elec Gen-Prairie Gen-Cheyenne"/>
    <n v="4129351.32"/>
    <n v="702410.3892700295"/>
    <x v="10"/>
    <s v="BHP Elec Gen-Other-CPGS Common"/>
  </r>
  <r>
    <s v="BH Power Inc."/>
    <x v="44"/>
    <s v="BHP Electric Transmission Lines-WY"/>
    <n v="1081558.18"/>
    <n v="703343.21477974474"/>
    <x v="10"/>
    <s v="BHP Elec T Line-WY 1.06-MINNEKAHTA-OSAGE - 230KV"/>
  </r>
  <r>
    <s v="BH Power Inc."/>
    <x v="55"/>
    <s v="BHP Electric 69KV Distrib Lines-SD"/>
    <n v="1930766.44"/>
    <n v="718019.30137190933"/>
    <x v="10"/>
    <s v="BHP Elec 69KV D Line-SD 3.31-PLUMA-WHITEWOOD-Lawrence SD"/>
  </r>
  <r>
    <s v="BH Power Inc."/>
    <x v="14"/>
    <s v="BHP Electric Distribution - Mass-SD"/>
    <n v="1800522.98"/>
    <n v="718414.31110443349"/>
    <x v="10"/>
    <s v="BHP Elec Distribution-SD-Custer County"/>
  </r>
  <r>
    <s v="BH Power Inc."/>
    <x v="34"/>
    <s v="BHP General Plant - State Wide-SD"/>
    <n v="1785473.53"/>
    <n v="725339.36153536988"/>
    <x v="10"/>
    <s v="BHP Gen Plant Other-SD Tax District 0199"/>
  </r>
  <r>
    <s v="BH Power Inc."/>
    <x v="32"/>
    <s v="BHP Electric Transmission Lines-WY"/>
    <n v="10720080.73"/>
    <n v="742241.41362552135"/>
    <x v="10"/>
    <s v="BHP Elec T Line-WY 1.15 TECKLA-OSAGE 230KV"/>
  </r>
  <r>
    <s v="BH Power Inc."/>
    <x v="29"/>
    <s v="BHP General Plant-Land/Buildings-SD"/>
    <n v="795757.29"/>
    <n v="746798.13729299826"/>
    <x v="10"/>
    <s v="BHP Gen Plant Land/Buildings-SD-RC General Office"/>
  </r>
  <r>
    <s v="BH Power Inc."/>
    <x v="12"/>
    <s v="BHP Electric Distribution - Mass-SD"/>
    <n v="3043876.63"/>
    <n v="754600.12159525219"/>
    <x v="10"/>
    <s v="BHP Elec Distribution-SD-Fall River County"/>
  </r>
  <r>
    <s v="BH Power Inc."/>
    <x v="58"/>
    <s v="BHP General Plant - State Wide-SD"/>
    <n v="2071602.57"/>
    <n v="763926.94172481424"/>
    <x v="10"/>
    <s v="BHP Gen Plant Other-SD Tax District 0199"/>
  </r>
  <r>
    <s v="BH Power Inc."/>
    <x v="32"/>
    <s v="BHP Electric Transmission Lines-WY"/>
    <n v="4843319.2300000004"/>
    <n v="774548.59823123494"/>
    <x v="10"/>
    <s v="BHP Elec T Line-WY 1.11-DONKEY CREEK TO PUMPKIN BUTTES - 230KV"/>
  </r>
  <r>
    <s v="BH Power Inc."/>
    <x v="55"/>
    <s v="BHP Electric 69KV Distrib Lines-SD"/>
    <n v="846775.57000000007"/>
    <n v="878202.59283803776"/>
    <x v="10"/>
    <s v="BHP Elec 69KV D Line-SD 3.21-CUSTER-MINNEKAHTA-Fall River SD"/>
  </r>
  <r>
    <s v="BH Power Inc."/>
    <x v="55"/>
    <s v="BHP Electric 69KV Distrib Lines-SD"/>
    <n v="1394929.1600000001"/>
    <n v="884506.0697449065"/>
    <x v="10"/>
    <s v="BHP Elec 69KV D Line-SD 3.30-CAMPBELL ST.-LANGE (DC)-Pennington SD"/>
  </r>
  <r>
    <s v="BH Power Inc."/>
    <x v="21"/>
    <s v="BHP Electric Substations-SD"/>
    <n v="2267806.61"/>
    <n v="927148.85212694108"/>
    <x v="10"/>
    <s v="BHP Elec Sub - SD 91 - SOUTH RAPID CITY SUB (D)"/>
  </r>
  <r>
    <s v="BH Power Inc."/>
    <x v="32"/>
    <s v="BHP Electric Transmission Lines-WY"/>
    <n v="6390983.5099999998"/>
    <n v="942597.5300621615"/>
    <x v="10"/>
    <s v="BHP Elec T Line-WY 1.12-PUMPKIN BUTTES TO WINDSTAR - 230KV"/>
  </r>
  <r>
    <s v="BH Power Inc."/>
    <x v="23"/>
    <s v="BHP Electric Distribution - Mass-SD"/>
    <n v="8395013.7100000009"/>
    <n v="991008.63672774378"/>
    <x v="10"/>
    <s v="BHP Elec Distribution-SD-Pennington County"/>
  </r>
  <r>
    <s v="BH Power Inc."/>
    <x v="21"/>
    <s v="BHP Electric Substations-WY"/>
    <n v="3850915.41"/>
    <n v="1002422.25862207"/>
    <x v="10"/>
    <s v="BHP Elec Sub - WY 27 - WYODAK 230KV SUB (D)"/>
  </r>
  <r>
    <s v="BH Power Inc."/>
    <x v="26"/>
    <s v="BHP Electric Distribution - Mass-SD"/>
    <n v="2128153.1800000002"/>
    <n v="1016499.5379514"/>
    <x v="10"/>
    <s v="BHP Elec Distribution-SD-Lawrence County"/>
  </r>
  <r>
    <s v="BH Power Inc."/>
    <x v="32"/>
    <s v="BHP Electric Transmission Lines-SD"/>
    <n v="1794173.07"/>
    <n v="1020614.0787304001"/>
    <x v="10"/>
    <s v="BHP Elec T Line-SD 1.02-LOOKOUT-LANGE - 230KV"/>
  </r>
  <r>
    <s v="BH Power Inc."/>
    <x v="22"/>
    <s v="BHP Electric Distribution - Mass-SD"/>
    <n v="3939948.8"/>
    <n v="1030901.10746758"/>
    <x v="10"/>
    <s v="BHP Elec Distribution-SD-Fall River County"/>
  </r>
  <r>
    <s v="BH Power Inc."/>
    <x v="22"/>
    <s v="BHP Electric Distribution - Mass-SD"/>
    <n v="3410550.54"/>
    <n v="1032145.77642712"/>
    <x v="10"/>
    <s v="BHP Elec Distribution-SD-Butte County"/>
  </r>
  <r>
    <s v="BH Power Inc."/>
    <x v="40"/>
    <s v="BHP Elec Gen-Ben French CT"/>
    <n v="1437402.2"/>
    <n v="1056476.77033795"/>
    <x v="10"/>
    <s v="BHP Elec Gen-Other-Ben French CT Common"/>
  </r>
  <r>
    <s v="BH Power Inc."/>
    <x v="32"/>
    <s v="BHP Electric Transmission Lines-WY"/>
    <n v="2737205.16"/>
    <n v="1090413.7092359201"/>
    <x v="10"/>
    <s v="BHP Elec T Line-WY 1.07-OSAGE-WYODAK - 230KV"/>
  </r>
  <r>
    <s v="BH Power Inc."/>
    <x v="21"/>
    <s v="BHP Electric Substations-SD"/>
    <n v="1702949.9"/>
    <n v="1120721.2333546299"/>
    <x v="10"/>
    <s v="BHP Elec Sub - SD 68 - WEST HILL SUB (D)"/>
  </r>
  <r>
    <s v="BH Power Inc."/>
    <x v="39"/>
    <s v="BHP Elec Gen-Lange CT"/>
    <n v="2210174.58"/>
    <n v="1122560.2445469601"/>
    <x v="10"/>
    <s v="BHP Elec Gen-Other-Lange CT Unit 1"/>
  </r>
  <r>
    <s v="BH Power Inc."/>
    <x v="44"/>
    <s v="BHP Electric Transmission Lines-WY"/>
    <n v="5150711.18"/>
    <n v="1170457.2767953801"/>
    <x v="10"/>
    <s v="BHP Elec T Line-WY 1.11-DONKEY CREEK TO PUMPKIN BUTTES - 230KV"/>
  </r>
  <r>
    <s v="BH Power Inc."/>
    <x v="32"/>
    <s v="BHP Electric Transmission Lines-WY"/>
    <n v="2695146.71"/>
    <n v="1171695.88246414"/>
    <x v="10"/>
    <s v="BHP Elec T Line-WY 1.01-WYODAK-LOOKOUT - 230KV"/>
  </r>
  <r>
    <s v="BH Power Inc."/>
    <x v="60"/>
    <s v="BHP Elec Gen-Ben French CT"/>
    <n v="1341117.3500000001"/>
    <n v="1177455.5889603901"/>
    <x v="10"/>
    <s v="BHP Elec Gen-Other-Ben French CT Common"/>
  </r>
  <r>
    <s v="BH Power Inc."/>
    <x v="39"/>
    <s v="BHP Elec Gen-Prairie Gen-Cheyenne"/>
    <n v="5724004.1200000001"/>
    <n v="1178109.6300896199"/>
    <x v="10"/>
    <s v="BHP Elec Gen-Other-CPGS Combined Cycle"/>
  </r>
  <r>
    <s v="BH Power Inc."/>
    <x v="21"/>
    <s v="BHP Electric Substations-SD"/>
    <n v="2417337.12"/>
    <n v="1202422.45690485"/>
    <x v="10"/>
    <s v="BHP Elec Sub - SD 05 - BEN FRENCH 69KV SUB (D)"/>
  </r>
  <r>
    <s v="BH Power Inc."/>
    <x v="44"/>
    <s v="BHP Electric Transmission Lines-SD"/>
    <n v="15098476.98"/>
    <n v="1206124.319314"/>
    <x v="10"/>
    <s v="BHP Elec T Line-SD 1.16 - OSAGE- LANGE 230 KV"/>
  </r>
  <r>
    <s v="BH Power Inc."/>
    <x v="21"/>
    <s v="BHP Electric Substations-SD"/>
    <n v="3046541.17"/>
    <n v="1213028.60038656"/>
    <x v="10"/>
    <s v="BHP Elec Sub - SD 44 - WAREHOUSE (D)"/>
  </r>
  <r>
    <s v="BH Power Inc."/>
    <x v="39"/>
    <s v="BHP Elec Gen-Neil Simpson CT"/>
    <n v="2151610.52"/>
    <n v="1215634.7765744501"/>
    <x v="10"/>
    <s v="BHP Elec Gen-Other-Neil Simpson CT Unit 1"/>
  </r>
  <r>
    <s v="BH Power Inc."/>
    <x v="11"/>
    <s v="BHP Electric Substations-SD"/>
    <n v="2359047.13"/>
    <n v="1250769.8497455099"/>
    <x v="10"/>
    <s v="BHP Elec Sub - SD 21 - WEST HILL 230/69KV SUB (T)"/>
  </r>
  <r>
    <s v="BH Power Inc."/>
    <x v="22"/>
    <s v="BHP Electric 69KV Distrib Lines-SD"/>
    <n v="3661699.68"/>
    <n v="1253179.97851155"/>
    <x v="10"/>
    <s v="BHP Elec 69KV D Line-SD 3.11-RAPID CITY LOOP-Pennington SD"/>
  </r>
  <r>
    <s v="BH Power Inc."/>
    <x v="11"/>
    <s v="BHP Electric Substations-SD"/>
    <n v="2221161.02"/>
    <n v="1257134.91997519"/>
    <x v="10"/>
    <s v="BHP Elec Sub - SD 16 - YELLOW CREEK SUB (T)"/>
  </r>
  <r>
    <s v="BH Power Inc."/>
    <x v="11"/>
    <s v="BHP Electric Substations-WY"/>
    <n v="4684705.13"/>
    <n v="1265283.99771593"/>
    <x v="10"/>
    <s v="BHP Elec Sub - WY 30 - WINDSTAR 230KV SUB (PACIFICORP) (T)"/>
  </r>
  <r>
    <s v="BH Power Inc."/>
    <x v="11"/>
    <s v="BHP Electric Substations-SD"/>
    <n v="2727426.23"/>
    <n v="1267869.3703946101"/>
    <x v="10"/>
    <s v="BHP Elec Sub - SD 01 - RC 230/69KV LANGE SUB (T)"/>
  </r>
  <r>
    <s v="BH Power Inc."/>
    <x v="63"/>
    <s v="BHP General Plant - State Wide-SD"/>
    <n v="6025311.6399999997"/>
    <n v="1268052.76617502"/>
    <x v="10"/>
    <s v="BHP Gen Plant Other-SD Tax District 0199"/>
  </r>
  <r>
    <s v="BH Power Inc."/>
    <x v="44"/>
    <s v="BHP Electric Transmission Lines-WY"/>
    <n v="1999497.77"/>
    <n v="1290313.2331035701"/>
    <x v="10"/>
    <s v="BHP Elec T Line-WY 1.07-OSAGE-WYODAK - 230KV"/>
  </r>
  <r>
    <s v="BH Power Inc."/>
    <x v="55"/>
    <s v="BHP Electric 69KV Distrib Lines-SD"/>
    <n v="1250423.06"/>
    <n v="1308236.4913673401"/>
    <x v="10"/>
    <s v="BHP Elec 69KV D Line-SD 3.21-CUSTER-MINNEKAHTA-Custer SD"/>
  </r>
  <r>
    <s v="BH Power Inc."/>
    <x v="55"/>
    <s v="BHP Electric Distribution - Mass-WY"/>
    <n v="3335405.22"/>
    <n v="1309038.1866975799"/>
    <x v="10"/>
    <s v="BHP Elec Distribution-WY-Weston County"/>
  </r>
  <r>
    <s v="BH Power Inc."/>
    <x v="44"/>
    <s v="BHP Electric Transmission Lines-SD"/>
    <n v="1773356.49"/>
    <n v="1323971.9769216799"/>
    <x v="10"/>
    <s v="BHP Elec T Line-SD 1.02-LOOKOUT-LANGE - 230KV"/>
  </r>
  <r>
    <s v="BH Power Inc."/>
    <x v="21"/>
    <s v="BHP Electric Substations-SD"/>
    <n v="3818490.01"/>
    <n v="1331805.46095043"/>
    <x v="10"/>
    <s v="BHP Elec Sub - SD 98 - MINNEKAHTA 69KV SUB (D)"/>
  </r>
  <r>
    <s v="BH Power Inc."/>
    <x v="44"/>
    <s v="BHP Electric Transmission Lines-WY"/>
    <n v="13872351.58"/>
    <n v="1362122.4151505199"/>
    <x v="10"/>
    <s v="BHP Elec T Line-WY 1.15 TECKLA-OSAGE 230KV"/>
  </r>
  <r>
    <s v="BH Power Inc."/>
    <x v="11"/>
    <s v="BHP Electric Substations-WY"/>
    <n v="2064134.68"/>
    <n v="1382933.82037988"/>
    <x v="10"/>
    <s v="BHP Elec Sub - WY 03 - WYODAK 230KV SUB (T)"/>
  </r>
  <r>
    <s v="BH Power Inc."/>
    <x v="52"/>
    <s v="BHP General Plant-Land/Buildings-SD"/>
    <n v="2399064.98"/>
    <n v="1385847.6329783001"/>
    <x v="10"/>
    <s v="BHP Gen Plant Land/Buildings-SD-RC Campus - Catron Blvd."/>
  </r>
  <r>
    <s v="BH Power Inc."/>
    <x v="21"/>
    <s v="BHP Electric Substations-WY"/>
    <n v="2893129.8"/>
    <n v="1400685.30808152"/>
    <x v="10"/>
    <s v="BHP Elec Sub - WY 22 - NSII 69KV SUB (D)"/>
  </r>
  <r>
    <s v="BH Power Inc."/>
    <x v="22"/>
    <s v="BHP Electric Distribution - Mass-SD"/>
    <n v="3950558.62"/>
    <n v="1411174.33761295"/>
    <x v="10"/>
    <s v="BHP Elec Distribution-SD-Meade County"/>
  </r>
  <r>
    <s v="BH Power Inc."/>
    <x v="44"/>
    <s v="BHP Electric Transmission Lines-WY"/>
    <n v="7111611.2999999998"/>
    <n v="1485807.32961065"/>
    <x v="10"/>
    <s v="BHP Elec T Line-WY 1.12-PUMPKIN BUTTES TO WINDSTAR - 230KV"/>
  </r>
  <r>
    <s v="BH Power Inc."/>
    <x v="11"/>
    <s v="BHP Electric Substations-WY"/>
    <n v="4204266.88"/>
    <n v="1496264.2142934999"/>
    <x v="10"/>
    <s v="BHP Elec Sub - WY 07 - OSAGE 230KV SUB (T)"/>
  </r>
  <r>
    <s v="BH Power Inc."/>
    <x v="11"/>
    <s v="BHP Electric Substations-SD"/>
    <n v="2485141.3199999998"/>
    <n v="1550468.3745196699"/>
    <x v="10"/>
    <s v="BHP Elec Sub - SD 15 - LOOKOUT 230/69KV SUB (T)"/>
  </r>
  <r>
    <s v="BH Power Inc."/>
    <x v="11"/>
    <s v="BHP Electric Substations-SD"/>
    <n v="4602543.17"/>
    <n v="1566464.0054844799"/>
    <x v="10"/>
    <s v="BHP Elec Sub - SD 88 - SOUTH RAPID CITY SUB (T)"/>
  </r>
  <r>
    <s v="BH Power Inc."/>
    <x v="22"/>
    <s v="BHP Electric Distribution - Mass-SD"/>
    <n v="5895003.96"/>
    <n v="1571910.09766222"/>
    <x v="10"/>
    <s v="BHP Elec Distribution-SD-Custer County"/>
  </r>
  <r>
    <s v="BH Power Inc."/>
    <x v="39"/>
    <s v="BHP Elec Gen-Prairie Gen-Cheyenne"/>
    <n v="7845086.3300000001"/>
    <n v="1607418.9729025499"/>
    <x v="10"/>
    <s v="BHP Elec Gen-Other-CPGS Common"/>
  </r>
  <r>
    <s v="BH Power Inc."/>
    <x v="21"/>
    <s v="BHP Electric Substations-SD"/>
    <n v="2752077.75"/>
    <n v="1681841.21507522"/>
    <x v="10"/>
    <s v="BHP Elec Sub - SD 93 - YELLOW CREEK SUB (D)"/>
  </r>
  <r>
    <s v="BH Power Inc."/>
    <x v="44"/>
    <s v="BHP Electric Transmission Lines-WY"/>
    <n v="2275451.56"/>
    <n v="1710656.21284942"/>
    <x v="10"/>
    <s v="BHP Elec T Line-WY 1.01-WYODAK-LOOKOUT - 230KV"/>
  </r>
  <r>
    <s v="BH Power Inc."/>
    <x v="11"/>
    <s v="BHP Electric Substations-WY"/>
    <n v="6230503.5800000001"/>
    <n v="1748902.5992274999"/>
    <x v="10"/>
    <s v="BHP Elec Sub - WY 29 - DONKEY CREEK 230KV (T)"/>
  </r>
  <r>
    <s v="BH Power Inc."/>
    <x v="61"/>
    <s v="BHP Elec Gen-Corriedale Wind Farm"/>
    <n v="42622260.140000001"/>
    <n v="1848577.2903161601"/>
    <x v="10"/>
    <s v="BHP Elec Gen-Corriedale Wind Farm"/>
  </r>
  <r>
    <s v="BH Power Inc."/>
    <x v="55"/>
    <s v="BHP Electric 69KV Distrib Lines-SD"/>
    <n v="4924987.04"/>
    <n v="1868638.3789606299"/>
    <x v="10"/>
    <s v="BHP Elec 69KV D Line-SD 3.11-RAPID CITY LOOP-Pennington SD"/>
  </r>
  <r>
    <s v="BH Power Inc."/>
    <x v="14"/>
    <s v="BHP Electric Distribution - Mass-SD"/>
    <n v="3878011.34"/>
    <n v="1899161.8977311701"/>
    <x v="10"/>
    <s v="BHP Elec Distribution-SD-Meade County"/>
  </r>
  <r>
    <s v="BH Power Inc."/>
    <x v="65"/>
    <s v="BHP Elec Gen-Neil Simpson II"/>
    <n v="17648471.98"/>
    <n v="1943207.8206700999"/>
    <x v="10"/>
    <s v="BHP Elec Gen-Steam-NEIL SIMPSON 2"/>
  </r>
  <r>
    <s v="BH Power Inc."/>
    <x v="21"/>
    <s v="BHP Electric Substations-SD"/>
    <n v="2981883.67"/>
    <n v="2046360.23482346"/>
    <x v="10"/>
    <s v="BHP Elec Sub - SD 42 - USBR E RCTIE/CAMPBELL ST SUB (D)"/>
  </r>
  <r>
    <s v="BH Power Inc."/>
    <x v="26"/>
    <s v="BHP Electric Distribution - Mass-SD"/>
    <n v="5066206.0999999996"/>
    <n v="2074069.5439027301"/>
    <x v="10"/>
    <s v="BHP Elec Distribution-SD-Pennington County"/>
  </r>
  <r>
    <s v="BH Power Inc."/>
    <x v="21"/>
    <s v="BHP Electric Substations-SD"/>
    <n v="5344730.9400000004"/>
    <n v="2211747.1138798399"/>
    <x v="10"/>
    <s v="BHP Elec Sub - SD 92 - LOOKOUT 230/69KV SUB (D)"/>
  </r>
  <r>
    <s v="BH Power Inc."/>
    <x v="61"/>
    <s v="BHP Elec Gen-Prairie Gen-Cheyenne"/>
    <n v="10703544.390000001"/>
    <n v="2254651.5110371602"/>
    <x v="10"/>
    <s v="BHP Elec Gen-Other-CPGS Common"/>
  </r>
  <r>
    <s v="BH Power Inc."/>
    <x v="53"/>
    <s v="BHP General Plant-Land/Buildings-SD"/>
    <n v="9703241.5199999996"/>
    <n v="2361602.59272112"/>
    <x v="10"/>
    <s v="BHP Gen Plant Land/Buildings-SD-Rapid City Service Center"/>
  </r>
  <r>
    <s v="BH Power Inc."/>
    <x v="65"/>
    <s v="BHP Elec Gen-WYGen 3"/>
    <n v="9514319.6899999995"/>
    <n v="2378340.1156236799"/>
    <x v="10"/>
    <s v="BHP Elec Gen-Steam-WYGEN 3 Unit 1"/>
  </r>
  <r>
    <s v="BH Power Inc."/>
    <x v="14"/>
    <s v="BHP Electric Distribution - Mass-SD"/>
    <n v="6253653.8899999997"/>
    <n v="2406782.3222008501"/>
    <x v="10"/>
    <s v="BHP Elec Distribution-SD-Lawrence County"/>
  </r>
  <r>
    <s v="BH Power Inc."/>
    <x v="1"/>
    <s v="BHP Elec Gen-Neil Simpson II"/>
    <n v="4418249.67"/>
    <n v="2605695.3676691698"/>
    <x v="10"/>
    <s v="BHP Elec Gen-Steam-NEIL SIMPSON 2/WYGEN 3 Unit 1"/>
  </r>
  <r>
    <s v="BH Power Inc."/>
    <x v="55"/>
    <s v="BHP Electric Distribution - Mass-SD"/>
    <n v="8627735.6199999992"/>
    <n v="2965159.9765997701"/>
    <x v="10"/>
    <s v="BHP Elec Distribution-SD-Butte County"/>
  </r>
  <r>
    <s v="BH Power Inc."/>
    <x v="22"/>
    <s v="BHP Electric Distribution - Mass-SD"/>
    <n v="8231951.25"/>
    <n v="3269125.2307438799"/>
    <x v="10"/>
    <s v="BHP Elec Distribution-SD-Lawrence County"/>
  </r>
  <r>
    <s v="BH Power Inc."/>
    <x v="55"/>
    <s v="BHP Electric Distribution - Mass-SD"/>
    <n v="8679470.9800000004"/>
    <n v="3291124.4842525497"/>
    <x v="10"/>
    <s v="BHP Elec Distribution-SD-Fall River County"/>
  </r>
  <r>
    <s v="BH Power Inc."/>
    <x v="61"/>
    <s v="BHP Elec Gen-Ben French CT"/>
    <n v="4243171.91"/>
    <n v="3351727.3540654201"/>
    <x v="10"/>
    <s v="BHP Elec Gen-Other-Ben French CT Unit 2"/>
  </r>
  <r>
    <s v="BH Power Inc."/>
    <x v="6"/>
    <s v="BHP Elec Gen-Neil Simpson II"/>
    <n v="28094349.379999999"/>
    <n v="3352924.7434942196"/>
    <x v="10"/>
    <s v="BHP Elec Gen-Steam-NEIL SIMPSON 2"/>
  </r>
  <r>
    <s v="BH Power Inc."/>
    <x v="61"/>
    <s v="BHP Elec Gen-Ben French CT"/>
    <n v="4157771.46"/>
    <n v="3458561.7110919296"/>
    <x v="10"/>
    <s v="BHP Elec Gen-Other-Ben French CT Unit 1"/>
  </r>
  <r>
    <s v="BH Power Inc."/>
    <x v="21"/>
    <s v="BHP Electric Substations-SD"/>
    <n v="8727714.7400000002"/>
    <n v="3503184.3713303502"/>
    <x v="10"/>
    <s v="BHP Elec Sub - SD 37 - RC 230/69-24.9 LANGE SUB (D)"/>
  </r>
  <r>
    <s v="BH Power Inc."/>
    <x v="61"/>
    <s v="BHP Elec Gen-Ben French CT"/>
    <n v="4205771.8"/>
    <n v="3572672.7360069999"/>
    <x v="10"/>
    <s v="BHP Elec Gen-Other-Ben French CT Unit 3"/>
  </r>
  <r>
    <s v="BH Power Inc."/>
    <x v="55"/>
    <s v="BHP Electric Distribution - Mass-SD"/>
    <n v="9477097.0099999998"/>
    <n v="3605278.0772713199"/>
    <x v="10"/>
    <s v="BHP Elec Distribution-SD-Custer County"/>
  </r>
  <r>
    <s v="BH Power Inc."/>
    <x v="55"/>
    <s v="BHP Electric Distribution - Mass-SD"/>
    <n v="7325628.2800000003"/>
    <n v="3622380.6708722599"/>
    <x v="10"/>
    <s v="BHP Elec Distribution-SD-Meade County"/>
  </r>
  <r>
    <s v="BH Power Inc."/>
    <x v="12"/>
    <s v="BHP Electric Distribution - Mass-SD"/>
    <n v="8695016.6699999999"/>
    <n v="3660346.3752226699"/>
    <x v="10"/>
    <s v="BHP Elec Distribution-SD-Meade County"/>
  </r>
  <r>
    <s v="BH Power Inc."/>
    <x v="53"/>
    <s v="BHP General Plant-Land/Buildings-SD"/>
    <n v="55932351.369999997"/>
    <n v="3825481.1694824798"/>
    <x v="10"/>
    <s v="BHP Gen Plant Land/Buildings-SD-RC Campus - Catron Blvd."/>
  </r>
  <r>
    <s v="BH Power Inc."/>
    <x v="12"/>
    <s v="BHP Electric Distribution - Mass-SD"/>
    <n v="13220880.25"/>
    <n v="3940672.2989053498"/>
    <x v="10"/>
    <s v="BHP Elec Distribution-SD-Lawrence County"/>
  </r>
  <r>
    <s v="BH Power Inc."/>
    <x v="67"/>
    <s v="BHP Elec Gen-Neil Simpson II"/>
    <n v="24466754.43"/>
    <n v="4097664.2267598901"/>
    <x v="10"/>
    <s v="BHP Elec Gen-Steam-NEIL SIMPSON 2"/>
  </r>
  <r>
    <s v="BH Power Inc."/>
    <x v="66"/>
    <s v="BHP General Plant-Land/Buildings-SD"/>
    <n v="7405347.3499999996"/>
    <n v="4344481.6653027507"/>
    <x v="10"/>
    <s v="BHP Gen Plant Land/Buildings-SD-RC Campus - Catron Blvd."/>
  </r>
  <r>
    <s v="BH Power Inc."/>
    <x v="61"/>
    <s v="BHP Elec Gen-Ben French CT"/>
    <n v="5291510.5599999996"/>
    <n v="4504884.3902070802"/>
    <x v="10"/>
    <s v="BHP Elec Gen-Other-Ben French CT Unit 4"/>
  </r>
  <r>
    <s v="BH Power Inc."/>
    <x v="22"/>
    <s v="BHP Electric Distribution - Mass-SD"/>
    <n v="17657235.760000002"/>
    <n v="4942899.8437410407"/>
    <x v="10"/>
    <s v="BHP Elec Distribution-SD-Pennington County"/>
  </r>
  <r>
    <s v="BH Power Inc."/>
    <x v="13"/>
    <s v="BHP Electric Distribution - Mass-SD"/>
    <n v="13811685.25"/>
    <n v="5397120.1764075896"/>
    <x v="10"/>
    <s v="BHP Elec Distribution-SD-Meters &amp; Transformers"/>
  </r>
  <r>
    <s v="BH Power Inc."/>
    <x v="14"/>
    <s v="BHP Electric Distribution - Mass-SD"/>
    <n v="13217514.279999999"/>
    <n v="5804505.0967553603"/>
    <x v="10"/>
    <s v="BHP Elec Distribution-SD-Pennington County"/>
  </r>
  <r>
    <s v="BH Power Inc."/>
    <x v="1"/>
    <s v="BHP Elec Gen-Wyodak Plant"/>
    <n v="7737022.4000000004"/>
    <n v="6735656.5672894204"/>
    <x v="10"/>
    <s v="BHP Elec Gen-Steam-WYODAK 1 Joint Plant Unit 1"/>
  </r>
  <r>
    <s v="BH Power Inc."/>
    <x v="11"/>
    <s v="BHP Electric Substations-SD"/>
    <n v="23716578.5"/>
    <n v="6868669.8772971099"/>
    <x v="10"/>
    <s v="BHP Elec Sub - SD 89 - DC TIE (T)"/>
  </r>
  <r>
    <s v="BH Power Inc."/>
    <x v="67"/>
    <s v="BHP Elec Gen-Wyodak Plant"/>
    <n v="15170486.51"/>
    <n v="7574752.5483843395"/>
    <x v="10"/>
    <s v="BHP Elec Gen-Steam-WYODAK 1 Joint Plant Unit 1"/>
  </r>
  <r>
    <s v="BH Power Inc."/>
    <x v="65"/>
    <s v="BHP Elec Gen-Neil Simpson II"/>
    <n v="12983876.640000001"/>
    <n v="7800296.1521092001"/>
    <x v="10"/>
    <s v="BHP Elec Gen-Steam-NEIL SIMPSON 2/WYGEN 3 Unit 1"/>
  </r>
  <r>
    <s v="BH Power Inc."/>
    <x v="55"/>
    <s v="BHP Electric Distribution - Mass-SD"/>
    <n v="18032032.91"/>
    <n v="8084828.4440326802"/>
    <x v="10"/>
    <s v="BHP Elec Distribution-SD-Lawrence County"/>
  </r>
  <r>
    <s v="BH Power Inc."/>
    <x v="65"/>
    <s v="BHP Elec Gen-Wyodak Plant"/>
    <n v="9419659.3499999996"/>
    <n v="9471491.5219859798"/>
    <x v="10"/>
    <s v="BHP Elec Gen-Steam-WYODAK 1 Joint Plant Unit 1"/>
  </r>
  <r>
    <s v="BH Power Inc."/>
    <x v="55"/>
    <s v="BHP Electric Distribution - Mass-SD"/>
    <n v="21361976.34"/>
    <n v="9598369.6298161689"/>
    <x v="10"/>
    <s v="BHP Elec Distribution-SD-Pennington County"/>
  </r>
  <r>
    <s v="BH Power Inc."/>
    <x v="10"/>
    <s v="BHP Electric Distribution - Mass-SD"/>
    <n v="25540450.07"/>
    <n v="10117193.956785539"/>
    <x v="10"/>
    <s v="BHP Elec Distribution-SD-Meters &amp; Transformers"/>
  </r>
  <r>
    <s v="BH Power Inc."/>
    <x v="67"/>
    <s v="BHP Elec Gen-WYGen 3"/>
    <n v="63593889.25"/>
    <n v="11105217.5418243"/>
    <x v="10"/>
    <s v="BHP Elec Gen-Steam-WYGEN 3 Unit 1"/>
  </r>
  <r>
    <s v="BH Power Inc."/>
    <x v="61"/>
    <s v="BHP Elec Gen-Prairie Gen-Cheyenne"/>
    <n v="58883495.259999998"/>
    <n v="12284857.152960209"/>
    <x v="10"/>
    <s v="BHP Elec Gen-Other-CPGS Combined Cycle"/>
  </r>
  <r>
    <s v="BH Power Inc."/>
    <x v="61"/>
    <s v="BHP Elec Gen-Lange CT"/>
    <n v="29008293.890000001"/>
    <n v="12357362.27538546"/>
    <x v="10"/>
    <s v="BHP Elec Gen-Other-Lange CT Unit 1"/>
  </r>
  <r>
    <s v="BH Power Inc."/>
    <x v="6"/>
    <s v="BHP Elec Gen-WYGen 3"/>
    <n v="62626734.450000003"/>
    <n v="13672885.536306901"/>
    <x v="10"/>
    <s v="BHP Elec Gen-Steam-WYGEN 3 Unit 1"/>
  </r>
  <r>
    <s v="BH Power Inc."/>
    <x v="67"/>
    <s v="BHP Elec Gen-Neil Simpson II"/>
    <n v="25168860.789999999"/>
    <n v="13712752.19401909"/>
    <x v="10"/>
    <s v="BHP Elec Gen-Steam-NEIL SIMPSON 2/WYGEN 3 Unit 1"/>
  </r>
  <r>
    <s v="BH Power Inc."/>
    <x v="12"/>
    <s v="BHP Electric Distribution - Mass-SD"/>
    <n v="31822615.850000001"/>
    <n v="13768053.153646169"/>
    <x v="10"/>
    <s v="BHP Elec Distribution-SD-Pennington County"/>
  </r>
  <r>
    <s v="BH Power Inc."/>
    <x v="61"/>
    <s v="BHP Elec Gen-Neil Simpson CT"/>
    <n v="31248327.93"/>
    <n v="13808154.24699359"/>
    <x v="10"/>
    <s v="BHP Elec Gen-Other-Neil Simpson CT Unit 1"/>
  </r>
  <r>
    <s v="BH Power Inc."/>
    <x v="6"/>
    <s v="BHP Elec Gen-Neil Simpson II"/>
    <n v="68595633.920000002"/>
    <n v="36052564.693102308"/>
    <x v="10"/>
    <s v="BHP Elec Gen-Steam-NEIL SIMPSON 2/WYGEN 3 Unit 1"/>
  </r>
  <r>
    <s v="BH Power Inc."/>
    <x v="6"/>
    <s v="BHP Elec Gen-Wyodak Plant"/>
    <n v="82182041.939999998"/>
    <n v="45649010.081144243"/>
    <x v="10"/>
    <s v="BHP Elec Gen-Steam-WYODAK 1 Joint Plant Unit 1"/>
  </r>
  <r>
    <s v="BH Power Inc."/>
    <x v="4"/>
    <s v="BHP Electric Distribution - Mass-SD"/>
    <n v="1878723.31"/>
    <n v="-616203.51187217096"/>
    <x v="11"/>
    <s v="BHP Elec Distribution-SD-Pennington County"/>
  </r>
  <r>
    <s v="BH Power Inc."/>
    <x v="2"/>
    <s v="BHP Electric Distribution - Mass-SD"/>
    <n v="1451610.52"/>
    <n v="-606880.27349985321"/>
    <x v="11"/>
    <s v="BHP Elec Distribution-SD-Meters &amp; Transformers"/>
  </r>
  <r>
    <s v="BH Power Inc."/>
    <x v="0"/>
    <s v="BHP Electric Distribution - Mass-SD"/>
    <n v="8742760.6500000004"/>
    <n v="-579065.0583079448"/>
    <x v="11"/>
    <s v="BHP Elec Distribution-SD-Meters &amp; Transformers"/>
  </r>
  <r>
    <s v="BH Power Inc."/>
    <x v="3"/>
    <s v="BHP Elec Gen-WYGen 3"/>
    <n v="49202.05"/>
    <n v="-557859.54991860234"/>
    <x v="11"/>
    <s v="BHP Elec Gen-Steam-WYGEN 3 Unit 1"/>
  </r>
  <r>
    <s v="BH Power Inc."/>
    <x v="1"/>
    <s v="BHP Elec Gen-WYGen 3"/>
    <n v="5503673.1799999997"/>
    <n v="-554678.32247238781"/>
    <x v="11"/>
    <s v="BHP Elec Gen-Steam-WYGEN 3 Unit 1"/>
  </r>
  <r>
    <s v="BH Power Inc."/>
    <x v="4"/>
    <s v="BHP Electric Distribution - Mass-SD"/>
    <n v="1393906.43"/>
    <n v="-314885.29693652986"/>
    <x v="11"/>
    <s v="BHP Elec Distribution-SD-Lawrence County"/>
  </r>
  <r>
    <s v="BH Power Inc."/>
    <x v="4"/>
    <s v="BHP Electric Distribution - Mass-SD"/>
    <n v="1250756.76"/>
    <n v="-282736.14563145564"/>
    <x v="11"/>
    <s v="BHP Elec Distribution-SD-Custer County"/>
  </r>
  <r>
    <s v="BH Power Inc."/>
    <x v="4"/>
    <s v="BHP Electric Distribution - Mass-SD"/>
    <n v="1196719.4099999999"/>
    <n v="-236334.6468010855"/>
    <x v="11"/>
    <s v="BHP Elec Distribution-SD-Meade County"/>
  </r>
  <r>
    <s v="BH Power Inc."/>
    <x v="4"/>
    <s v="BHP Electric Distribution - Mass-SD"/>
    <n v="655815.73"/>
    <n v="-141479.36567520062"/>
    <x v="11"/>
    <s v="BHP Elec Distribution-SD-Fall River County"/>
  </r>
  <r>
    <s v="BH Power Inc."/>
    <x v="4"/>
    <s v="BHP Electric Distribution - Mass-SD"/>
    <n v="400464.5"/>
    <n v="-127919.5599877749"/>
    <x v="11"/>
    <s v="BHP Elec Distribution-SD-Butte County"/>
  </r>
  <r>
    <s v="BH Power Inc."/>
    <x v="4"/>
    <s v="BHP Electric Distribution - Mass-WY"/>
    <n v="504776.94"/>
    <n v="-113023.6463841324"/>
    <x v="11"/>
    <s v="BHP Elec Distribution-WY-Weston County"/>
  </r>
  <r>
    <s v="BH Power Inc."/>
    <x v="5"/>
    <s v="BHP General Plant - State Wide-SD"/>
    <n v="190597.87"/>
    <n v="-79729.810758583597"/>
    <x v="11"/>
    <s v="BHP Gen Plant Other-SD Tax District 0199"/>
  </r>
  <r>
    <s v="BH Power Inc."/>
    <x v="2"/>
    <s v="BHP Electric Distribution - Mass-WY"/>
    <n v="55572.770000000004"/>
    <n v="-42589.079756028201"/>
    <x v="11"/>
    <s v="BHP Elec Distribution-WY-Meters &amp; Transformers"/>
  </r>
  <r>
    <s v="BH Power Inc."/>
    <x v="45"/>
    <s v="BHP General Plant - State Wide-SD"/>
    <n v="117623.15000000001"/>
    <n v="-14919.280354129001"/>
    <x v="11"/>
    <s v="BHP Gen Plant Other-SD Tax District 0199"/>
  </r>
  <r>
    <s v="BH Power Inc."/>
    <x v="45"/>
    <s v="BHP General Plant - State Wide-SD"/>
    <n v="31216.43"/>
    <n v="-12238.389831420902"/>
    <x v="11"/>
    <s v="BHP Gen Plant Other-SD Tax District 0299"/>
  </r>
  <r>
    <s v="BH Power Inc."/>
    <x v="4"/>
    <s v="BHP Electric Distribution - Mass-SD"/>
    <n v="38691.599999999999"/>
    <n v="-11734.070016132"/>
    <x v="11"/>
    <s v="BHP Elec Distribution-SD-Unspecified (CCNC Conversion)"/>
  </r>
  <r>
    <s v="BH Power Inc."/>
    <x v="4"/>
    <s v="BHP Electric Distribution - Mass-MT"/>
    <n v="50031.880000000005"/>
    <n v="-11415.964543805801"/>
    <x v="11"/>
    <s v="BHP Elec Distribution-MT-Powder River County"/>
  </r>
  <r>
    <s v="BH Power Inc."/>
    <x v="0"/>
    <s v="BHP Electric Distribution - Mass-WY"/>
    <n v="86983.6"/>
    <n v="-9632.6818652559996"/>
    <x v="11"/>
    <s v="BHP Elec Distribution-WY-Meters &amp; Transformers"/>
  </r>
  <r>
    <s v="BH Power Inc."/>
    <x v="39"/>
    <s v="BHP Elec Gen-Ben French Diesel"/>
    <n v="134700.71"/>
    <n v="-4340.9333056647001"/>
    <x v="11"/>
    <s v="BHP Elec Gen-Other-Ben French Diesel Common"/>
  </r>
  <r>
    <s v="BH Power Inc."/>
    <x v="8"/>
    <s v="BHP Electric 69KV Distrib Lines-SD"/>
    <n v="212353.45"/>
    <n v="-4114.1776358469997"/>
    <x v="11"/>
    <s v="BHP Elec 69KV D Line-SD 3.36-RC SOUTHWEST LOOP-Pennington SD"/>
  </r>
  <r>
    <s v="BH Power Inc."/>
    <x v="9"/>
    <s v="BHP Electric Substations-SD"/>
    <n v="427303.03"/>
    <n v="-3638.9596068133001"/>
    <x v="11"/>
    <s v="BHP Elec Sub - SD 103 - CLEVELAND STREET SUB (D)"/>
  </r>
  <r>
    <s v="BH Power Inc."/>
    <x v="4"/>
    <s v="BHP Electric Distribution - Mass-WY"/>
    <n v="11501.35"/>
    <n v="-3185.7682793877002"/>
    <x v="11"/>
    <s v="BHP Elec Distribution-WY-Campbell County"/>
  </r>
  <r>
    <s v="BH Power Inc."/>
    <x v="8"/>
    <s v="BHP Electric 69KV Distrib Lines-SD"/>
    <n v="151732.04"/>
    <n v="-3037.4830878975999"/>
    <x v="11"/>
    <s v="BHP Elec 69KV D Line-SD 3.30-CAMPBELL ST.-LANGE (DC)-Pennington SD"/>
  </r>
  <r>
    <s v="BH Power Inc."/>
    <x v="7"/>
    <s v="BHP General Plant-Land/Buildings-SD"/>
    <n v="64367.11"/>
    <n v="-2652.1939865198001"/>
    <x v="11"/>
    <s v="BHP Gen Plant Land/Buildings-SD-Rapid City Service Center"/>
  </r>
  <r>
    <s v="BH Power Inc."/>
    <x v="4"/>
    <s v="BHP Electric Distribution - Mass-MT"/>
    <n v="5386.75"/>
    <n v="-2646.9781356604003"/>
    <x v="11"/>
    <s v="BHP Elec Distribution-MT-Carter County"/>
  </r>
  <r>
    <s v="BH Power Inc."/>
    <x v="7"/>
    <s v="BHP General Plant-Land/Buildings-SD"/>
    <n v="61148.08"/>
    <n v="-2519.5564949744003"/>
    <x v="11"/>
    <s v="BHP Gen Plant Land/Buildings-SD-Sturgis Service/Distribution Center"/>
  </r>
  <r>
    <s v="BH Power Inc."/>
    <x v="10"/>
    <s v="BHP Electric Distribution - Mass-MT"/>
    <n v="-13861.970000000001"/>
    <n v="-2413.5250705149001"/>
    <x v="11"/>
    <s v="BHP Elec Distribution-MT-Powder River County"/>
  </r>
  <r>
    <s v="BH Power Inc."/>
    <x v="2"/>
    <s v="BHP Electric Distribution - Mass-SD"/>
    <n v="1618.05"/>
    <n v="-2118.5354044365004"/>
    <x v="11"/>
    <s v="BHP Elec Distribution-SD-Lawrence County"/>
  </r>
  <r>
    <s v="BH Power Inc."/>
    <x v="9"/>
    <s v="BHP Electric Substations-SD"/>
    <n v="311092.72000000003"/>
    <n v="-2086.6201992008"/>
    <x v="11"/>
    <s v="BHP Elec Sub - SD 106 - EAST MEADE SUB (D)"/>
  </r>
  <r>
    <s v="BH Power Inc."/>
    <x v="7"/>
    <s v="BHP General Plant-Land/Buildings-SD"/>
    <n v="48274.79"/>
    <n v="-1989.1231366222"/>
    <x v="11"/>
    <s v="BHP Gen Plant Land/Buildings-SD-Custer Warehouse"/>
  </r>
  <r>
    <s v="BH Power Inc."/>
    <x v="8"/>
    <s v="BHP Electric 69KV Distrib Lines-SD"/>
    <n v="151808.15"/>
    <n v="-1818.829771617"/>
    <x v="11"/>
    <s v="BHP Elec 69KV D Line-SD 3.31-PLUMA-WHITEWOOD-Lawrence SD"/>
  </r>
  <r>
    <s v="BH Power Inc."/>
    <x v="9"/>
    <s v="BHP Electric Substations-SD"/>
    <n v="77738.2"/>
    <n v="-1532.3260375737"/>
    <x v="11"/>
    <s v="BHP Elec Sub - SD 83 - STURGIS 12.47KV SUB (D)"/>
  </r>
  <r>
    <s v="BH Power Inc."/>
    <x v="8"/>
    <s v="BHP Electric Distribution - Mass-SD"/>
    <n v="55336.08"/>
    <n v="-1433.6455316702002"/>
    <x v="11"/>
    <s v="BHP Elec Distribution-SD-Pennington County"/>
  </r>
  <r>
    <s v="BH Power Inc."/>
    <x v="9"/>
    <s v="BHP Electric Substations-SD"/>
    <n v="69420.44"/>
    <n v="-1417.5318200516999"/>
    <x v="11"/>
    <s v="BHP Elec Sub - SD 87 - SUNDANCE HILL SUB (D)"/>
  </r>
  <r>
    <s v="BH Power Inc."/>
    <x v="9"/>
    <s v="BHP Electric 69KV Distrib Lines-SD"/>
    <n v="145257.92000000001"/>
    <n v="-1368.3993302016002"/>
    <x v="11"/>
    <s v="BHP Elec 69KV D Line-SD 3.11-RAPID CITY LOOP-Pennington SD"/>
  </r>
  <r>
    <s v="BH Power Inc."/>
    <x v="9"/>
    <s v="BHP Electric Substations-SD"/>
    <n v="54820.04"/>
    <n v="-1302.8400388141999"/>
    <x v="11"/>
    <s v="BHP Elec Sub - SD 91 - SOUTH RAPID CITY SUB (D)"/>
  </r>
  <r>
    <s v="BH Power Inc."/>
    <x v="8"/>
    <s v="BHP Electric 69KV Distrib Lines-SD"/>
    <n v="77173.210000000006"/>
    <n v="-1204.3228052173999"/>
    <x v="11"/>
    <s v="BHP Elec 69KV D Line-SD 3.42-PIEDMONT SUB 69KV TAP LINE-Meade SD"/>
  </r>
  <r>
    <s v="BH Power Inc."/>
    <x v="9"/>
    <s v="BHP Electric Substations-SD"/>
    <n v="42000"/>
    <n v="-1117.34238"/>
    <x v="11"/>
    <s v="BHP Elec Sub - SD 46 - EAST NORTH STREET SUB (D)"/>
  </r>
  <r>
    <s v="BH Power Inc."/>
    <x v="9"/>
    <s v="BHP Electric Substations-SD"/>
    <n v="44009"/>
    <n v="-1051.3908532400001"/>
    <x v="11"/>
    <s v="BHP Elec Sub - SD 84 - MALL 69/24.9KV SUB (D)"/>
  </r>
  <r>
    <s v="BH Power Inc."/>
    <x v="8"/>
    <s v="BHP Electric 69KV Distrib Lines-SD"/>
    <n v="55204.71"/>
    <n v="-954.91607731210001"/>
    <x v="11"/>
    <s v="BHP Elec 69KV D Line-SD 3.07-YELLOW CREEK-SUNDANCE HILL #1-Lawrence SD"/>
  </r>
  <r>
    <s v="BH Power Inc."/>
    <x v="7"/>
    <s v="BHP Elec Gen-Neil Simpson II"/>
    <n v="33594.57"/>
    <n v="-949.22344474010004"/>
    <x v="11"/>
    <s v="BHP Elec Gen-Steam-NEIL SIMPSON 2"/>
  </r>
  <r>
    <s v="BH Power Inc."/>
    <x v="8"/>
    <s v="BHP Electric 69KV Distrib Lines-MT"/>
    <n v="20312.07"/>
    <n v="-834.83176437960003"/>
    <x v="11"/>
    <s v="BHP Elec 69KV D Line-MT 3.18-SUNDANCE HILL-BELLE CREEK-Powder River MT"/>
  </r>
  <r>
    <s v="BH Power Inc."/>
    <x v="8"/>
    <s v="BHP Electric 69KV Distrib Lines-SD"/>
    <n v="36566.78"/>
    <n v="-830.61989271699997"/>
    <x v="11"/>
    <s v="BHP Elec 69KV D Line-SD 3.27-YELLOW CREEK-KIRK (EAST TIE)-Lawrence SD"/>
  </r>
  <r>
    <s v="BH Power Inc."/>
    <x v="4"/>
    <s v="BHP Electric Distribution - Mass-WY"/>
    <n v="2985.83"/>
    <n v="-821.1766296423001"/>
    <x v="11"/>
    <s v="BHP Elec Distribution-WY-Crook County"/>
  </r>
  <r>
    <s v="BH Power Inc."/>
    <x v="8"/>
    <s v="BHP Electric 69KV Distrib Lines-SD"/>
    <n v="24209.16"/>
    <n v="-802.10754776480007"/>
    <x v="11"/>
    <s v="BHP Elec 69KV D Line-SD 3.08-KIRK-SUNDANCE HILL #2-Lawrence SD"/>
  </r>
  <r>
    <s v="BH Power Inc."/>
    <x v="8"/>
    <s v="BHP Electric 69KV Distrib Lines-SD"/>
    <n v="35463.56"/>
    <n v="-781.55825827600006"/>
    <x v="11"/>
    <s v="BHP Elec 69KV D Line-SD 3.28-YELLOW CREEK-PLUMA (DC)-Lawrence SD"/>
  </r>
  <r>
    <s v="BH Power Inc."/>
    <x v="8"/>
    <s v="BHP Electric 69KV Distrib Lines-SD"/>
    <n v="24128.65"/>
    <n v="-779.53804888050001"/>
    <x v="11"/>
    <s v="BHP Elec 69KV D Line-SD 3.21-CUSTER-MINNEKAHTA-Custer SD"/>
  </r>
  <r>
    <s v="BH Power Inc."/>
    <x v="8"/>
    <s v="BHP Electric 69KV Distrib Lines-SD"/>
    <n v="35138.590000000004"/>
    <n v="-770.91515199349999"/>
    <x v="11"/>
    <s v="BHP Elec 69KV D Line-SD 3.29-YELLOW CREEK-PACTOLA TIE (DC)-Lawrence SD"/>
  </r>
  <r>
    <s v="BH Power Inc."/>
    <x v="9"/>
    <s v="BHP General Plant - State Wide-SD"/>
    <n v="38126.660000000003"/>
    <n v="-703.97370037280007"/>
    <x v="11"/>
    <s v="BHP Gen Plant Other-SD Tax District 0612"/>
  </r>
  <r>
    <s v="BH Power Inc."/>
    <x v="9"/>
    <s v="BHP Electric Substations-SD"/>
    <n v="13053.12"/>
    <n v="-654.18099600960011"/>
    <x v="11"/>
    <s v="BHP Elec Sub - SD 51 - PLUMA SUB (D)"/>
  </r>
  <r>
    <s v="BH Power Inc."/>
    <x v="9"/>
    <s v="BHP Electric Substations-SD"/>
    <n v="24959.850000000002"/>
    <n v="-641.44368434700004"/>
    <x v="11"/>
    <s v="BHP Elec Sub - SD 78 - CENTURY ROAD SUB (D)"/>
  </r>
  <r>
    <s v="BH Power Inc."/>
    <x v="9"/>
    <s v="BHP Electric Substations-SD"/>
    <n v="18468"/>
    <n v="-624.92997204000005"/>
    <x v="11"/>
    <s v="BHP Elec Sub - SD 34 - MERILLAT-WEST SUB (D)"/>
  </r>
  <r>
    <s v="BH Power Inc."/>
    <x v="8"/>
    <s v="BHP Electric 69KV Distrib Lines-SD"/>
    <n v="27375.4"/>
    <n v="-569.93555263200005"/>
    <x v="11"/>
    <s v="BHP Elec 69KV D Line-SD 3.11-RAPID CITY LOOP-Pennington SD"/>
  </r>
  <r>
    <s v="BH Power Inc."/>
    <x v="9"/>
    <s v="BHP Electric Substations-SD"/>
    <n v="20000"/>
    <n v="-568.24200000000008"/>
    <x v="11"/>
    <s v="BHP Elec Sub - SD 28 - CEMETARY SUB (D)"/>
  </r>
  <r>
    <s v="BH Power Inc."/>
    <x v="2"/>
    <s v="BHP Electric Distribution - Mass-MT"/>
    <n v="2521.91"/>
    <n v="-567.41178416549997"/>
    <x v="11"/>
    <s v="BHP Elec Distribution-MT-Meters &amp; Transformers"/>
  </r>
  <r>
    <s v="BH Power Inc."/>
    <x v="8"/>
    <s v="BHP Electric 69KV Distrib Lines-SD"/>
    <n v="16691.060000000001"/>
    <n v="-539.24758932420002"/>
    <x v="11"/>
    <s v="BHP Elec 69KV D Line-SD 3.21-CUSTER-MINNEKAHTA-Fall River SD"/>
  </r>
  <r>
    <s v="BH Power Inc."/>
    <x v="8"/>
    <s v="BHP Electric Distribution - Mass-SD"/>
    <n v="22513.69"/>
    <n v="-518.59857126890006"/>
    <x v="11"/>
    <s v="BHP Elec Distribution-SD-Lawrence County"/>
  </r>
  <r>
    <s v="BH Power Inc."/>
    <x v="9"/>
    <s v="BHP Electric Substations-SD"/>
    <n v="27199.170000000002"/>
    <n v="-502.20765081359997"/>
    <x v="11"/>
    <s v="BHP Elec Sub - SD 86 - PIEDMONT SUB (D)"/>
  </r>
  <r>
    <s v="BH Power Inc."/>
    <x v="8"/>
    <s v="BHP Electric 69KV Distrib Lines-SD"/>
    <n v="9500.880000000001"/>
    <n v="-425.82980690459999"/>
    <x v="11"/>
    <s v="BHP Elec 69KV D Line-SD 3.10-STURGIS-LANGE-Meade SD"/>
  </r>
  <r>
    <s v="BH Power Inc."/>
    <x v="9"/>
    <s v="BHP Electric Substations-SD"/>
    <n v="17781.03"/>
    <n v="-424.79520787080003"/>
    <x v="11"/>
    <s v="BHP Elec Sub - SD 85 - RADIO DRIVE SUB SW RC (D)"/>
  </r>
  <r>
    <s v="BH Power Inc."/>
    <x v="8"/>
    <s v="BHP Electric Distribution - Mass-SD"/>
    <n v="18024"/>
    <n v="-421.7024366979"/>
    <x v="11"/>
    <s v="BHP Elec Distribution-SD-Custer County"/>
  </r>
  <r>
    <s v="BH Power Inc."/>
    <x v="9"/>
    <s v="BHP Electric Substations-WY"/>
    <n v="23061.23"/>
    <n v="-384.09008973290003"/>
    <x v="11"/>
    <s v="BHP Elec Sub - WY 10 - NEWCASTLE STEEL SUB (D)"/>
  </r>
  <r>
    <s v="BH Power Inc."/>
    <x v="8"/>
    <s v="BHP Electric Distribution - Mass-SD"/>
    <n v="13816.220000000001"/>
    <n v="-356.52882667109998"/>
    <x v="11"/>
    <s v="BHP Elec Distribution-SD-Fall River County"/>
  </r>
  <r>
    <s v="BH Power Inc."/>
    <x v="8"/>
    <s v="BHP Electric 69KV Distrib Lines-WY"/>
    <n v="10853.52"/>
    <n v="-332.66918689840003"/>
    <x v="11"/>
    <s v="BHP Elec 69KV D Line-WY 3.23-OSAGE-UPTON-Weston  WY"/>
  </r>
  <r>
    <s v="BH Power Inc."/>
    <x v="8"/>
    <s v="BHP Electric Distribution - Mass-SD"/>
    <n v="11342.62"/>
    <n v="-297.00892272020002"/>
    <x v="11"/>
    <s v="BHP Elec Distribution-SD-Meade County"/>
  </r>
  <r>
    <s v="BH Power Inc."/>
    <x v="9"/>
    <s v="BHP Electric Substations-SD"/>
    <n v="5158"/>
    <n v="-295.81836645999999"/>
    <x v="11"/>
    <s v="BHP Elec Sub - SD 05 - BEN FRENCH 69KV SUB (D)"/>
  </r>
  <r>
    <s v="BH Power Inc."/>
    <x v="9"/>
    <s v="BHP General Plant - State Wide-WY"/>
    <n v="6755.81"/>
    <n v="-284.21562296949998"/>
    <x v="11"/>
    <s v="BHP Gen Plant Other-WY Tax District 0799"/>
  </r>
  <r>
    <s v="BH Power Inc."/>
    <x v="9"/>
    <s v="BHP Electric Distribution - Mass-SD"/>
    <n v="213527.78"/>
    <n v="-273.56965645820003"/>
    <x v="11"/>
    <s v="BHP Elec Distribution-SD-Unspecified (CCNC Conversion)"/>
  </r>
  <r>
    <s v="BH Power Inc."/>
    <x v="8"/>
    <s v="BHP Electric 69KV Distrib Lines-WY"/>
    <n v="4929.8500000000004"/>
    <n v="-262.00394769349998"/>
    <x v="11"/>
    <s v="BHP Elec 69KV D Line-WY 3.05-OSAGE-NEWCASTLE NORTH_x000a_-Weston  WY"/>
  </r>
  <r>
    <s v="BH Power Inc."/>
    <x v="8"/>
    <s v="BHP Electric 69KV Distrib Lines-SD"/>
    <n v="10230"/>
    <n v="-252.14491397880002"/>
    <x v="11"/>
    <s v="BHP Elec 69KV D Line-SD 3.09-SUNDANCE HILL-STURGIS-Lawrence SD"/>
  </r>
  <r>
    <s v="BH Power Inc."/>
    <x v="8"/>
    <s v="BHP Electric Distribution - Mass-MT"/>
    <n v="5991.64"/>
    <n v="-244.61095605920002"/>
    <x v="11"/>
    <s v="BHP Elec Distribution-MT-Powder River County"/>
  </r>
  <r>
    <s v="BH Power Inc."/>
    <x v="8"/>
    <s v="BHP Electric 69KV Distrib Lines-WY"/>
    <n v="5474.53"/>
    <n v="-242.50963503400001"/>
    <x v="11"/>
    <s v="BHP Elec 69KV D Line-WY 3.19-OSAGE-NEWCASTLE SOUTH-Weston  WY"/>
  </r>
  <r>
    <s v="BH Power Inc."/>
    <x v="8"/>
    <s v="BHP Electric 69KV Distrib Lines-SD"/>
    <n v="7043.85"/>
    <n v="-229.98781824680003"/>
    <x v="11"/>
    <s v="BHP Elec 69KV D Line-SD 3.08-KIRK-SUNDANCE HILL #2-Butte SD"/>
  </r>
  <r>
    <s v="BH Power Inc."/>
    <x v="9"/>
    <s v="BHP Electric Substations-SD"/>
    <n v="5797.7"/>
    <n v="-217.15807143000001"/>
    <x v="11"/>
    <s v="BHP Elec Sub - SD 73 - WHITEWOOD 69/24.9KV SUB (D)"/>
  </r>
  <r>
    <s v="BH Power Inc."/>
    <x v="8"/>
    <s v="BHP Electric 69KV Distrib Lines-SD"/>
    <n v="4506.68"/>
    <n v="-216.14091357070001"/>
    <x v="11"/>
    <s v="BHP Elec 69KV D Line-SD 3.16-WEST HILL-EDGEMONT-Fall River SD"/>
  </r>
  <r>
    <s v="BH Power Inc."/>
    <x v="7"/>
    <s v="BHP General Plant-Land/Buildings-SD"/>
    <n v="5219.0600000000004"/>
    <n v="-215.04708767079998"/>
    <x v="11"/>
    <s v="BHP Gen Plant Land/Buildings-SD-RC Campus - Catron Blvd."/>
  </r>
  <r>
    <s v="BH Power Inc."/>
    <x v="9"/>
    <s v="BHP Electric Substations-SD"/>
    <n v="4314.1400000000003"/>
    <n v="-200.60388612239998"/>
    <x v="11"/>
    <s v="BHP Elec Sub - SD 26 - CROSS ST SUB 69/12.47 (D)"/>
  </r>
  <r>
    <s v="BH Power Inc."/>
    <x v="9"/>
    <s v="BHP Electric Substations-SD"/>
    <n v="5227.76"/>
    <n v="-200.5344165528"/>
    <x v="11"/>
    <s v="BHP Elec Sub - SD 32 - HILL CITY 69/24.9KV SUB (D)"/>
  </r>
  <r>
    <s v="BH Power Inc."/>
    <x v="8"/>
    <s v="BHP Electric Substations-SD"/>
    <n v="175373.03"/>
    <n v="-198.5906654417"/>
    <x v="11"/>
    <s v="BHP Elec Sub - SD 108 - RED ROCK SUB (D)"/>
  </r>
  <r>
    <s v="BH Power Inc."/>
    <x v="8"/>
    <s v="BHP Electric 69KV Distrib Lines-SD"/>
    <n v="7960.39"/>
    <n v="-196.20331841790002"/>
    <x v="11"/>
    <s v="BHP Elec 69KV D Line-SD 3.09-SUNDANCE HILL-STURGIS-Butte SD"/>
  </r>
  <r>
    <s v="BH Power Inc."/>
    <x v="8"/>
    <s v="BHP Electric 69KV Distrib Lines-SD"/>
    <n v="4654.99"/>
    <n v="-191.32139239719999"/>
    <x v="11"/>
    <s v="BHP Elec 69KV D Line-SD 3.18-SUNDANCE HILL-BELLE CREEK-Butte SD"/>
  </r>
  <r>
    <s v="BH Power Inc."/>
    <x v="9"/>
    <s v="BHP Electric Substations-SD"/>
    <n v="7343.72"/>
    <n v="-188.72640715439999"/>
    <x v="11"/>
    <s v="BHP Elec Sub - SD 74 - MOUNTAIN VIEW SUB (D)"/>
  </r>
  <r>
    <s v="BH Power Inc."/>
    <x v="4"/>
    <s v="BHP Electric 69KV Distrib Lines-SD"/>
    <n v="-96.990000000000009"/>
    <n v="-186.64985126550002"/>
    <x v="11"/>
    <s v="BHP Elec 69KV D Line-SD 3.11-RAPID CITY LOOP-Pennington SD"/>
  </r>
  <r>
    <s v="BH Power Inc."/>
    <x v="8"/>
    <s v="BHP Electric Distribution - Mass-SD"/>
    <n v="7698.7"/>
    <n v="-178.92522755060003"/>
    <x v="11"/>
    <s v="BHP Elec Distribution-SD-Butte County"/>
  </r>
  <r>
    <s v="BH Power Inc."/>
    <x v="11"/>
    <s v="BHP Electric Substations-WY"/>
    <n v="-1345.88"/>
    <n v="-173.48696022999999"/>
    <x v="11"/>
    <s v="BHP Elec Sub - WY 42 - BILL DURFEE (PRECORP) (T)"/>
  </r>
  <r>
    <s v="BH Power Inc."/>
    <x v="4"/>
    <s v="BHP Electric 69KV Distrib Lines-SD"/>
    <n v="333.97"/>
    <n v="-169.56478466199999"/>
    <x v="11"/>
    <s v="BHP Elec 69KV D Line-SD 3.21-CUSTER-MINNEKAHTA-Fall River SD"/>
  </r>
  <r>
    <s v="BH Power Inc."/>
    <x v="9"/>
    <s v="BHP Electric Substations-SD"/>
    <n v="7450.37"/>
    <n v="-164.5199643844"/>
    <x v="11"/>
    <s v="BHP Elec Sub - SD 76 - SPRUCE GULCH SUB (D)"/>
  </r>
  <r>
    <s v="BH Power Inc."/>
    <x v="8"/>
    <s v="BHP Electric 69KV Distrib Lines-SD"/>
    <n v="2775.66"/>
    <n v="-151.79981840579998"/>
    <x v="11"/>
    <s v="BHP Elec 69KV D Line-SD 3.12-PACTOLA-BEN FRENCH #2-Pennington SD"/>
  </r>
  <r>
    <s v="BH Power Inc."/>
    <x v="9"/>
    <s v="BHP Electric Substations-SD"/>
    <n v="2332.75"/>
    <n v="-139.8134969061"/>
    <x v="11"/>
    <s v="BHP Elec Sub - SD 40 - S FIFTH STREET SUB (D)"/>
  </r>
  <r>
    <s v="BH Power Inc."/>
    <x v="9"/>
    <s v="BHP Electric Substations-SD"/>
    <n v="4800"/>
    <n v="-136.37808000000001"/>
    <x v="11"/>
    <s v="BHP Elec Sub - SD 57 - HILLS VIEW SPEARFISH SUB (D)"/>
  </r>
  <r>
    <s v="BH Power Inc."/>
    <x v="5"/>
    <s v="BHP General Plant - State Wide-SD"/>
    <n v="5175.62"/>
    <n v="-133.79521140099999"/>
    <x v="11"/>
    <s v="BHP Gen Plant Other-SD Tax District 0699"/>
  </r>
  <r>
    <s v="BH Power Inc."/>
    <x v="9"/>
    <s v="BHP Electric Substations-SD"/>
    <n v="3732.05"/>
    <n v="-127.9433296389"/>
    <x v="11"/>
    <s v="BHP Elec Sub - SD 64 - EDGEMONT SUB (D)"/>
  </r>
  <r>
    <s v="BH Power Inc."/>
    <x v="9"/>
    <s v="BHP Electric Substations-SD"/>
    <n v="91015.84"/>
    <n v="-116.60858404960001"/>
    <x v="11"/>
    <s v="BHP Elec Sub - SD 92 - LOOKOUT 230/69KV SUB (D)"/>
  </r>
  <r>
    <s v="BH Power Inc."/>
    <x v="9"/>
    <s v="BHP Electric Substations-SD"/>
    <n v="1826.04"/>
    <n v="-112.9836502836"/>
    <x v="11"/>
    <s v="BHP Elec Sub - SD 43 - WEST BOULEVARD SUB (D)"/>
  </r>
  <r>
    <s v="BH Power Inc."/>
    <x v="8"/>
    <s v="BHP Electric Substations-SD"/>
    <n v="41071.67"/>
    <n v="-112.1700165036"/>
    <x v="11"/>
    <s v="BHP Elec Sub - SD 68 - WEST HILL SUB (D)"/>
  </r>
  <r>
    <s v="BH Power Inc."/>
    <x v="8"/>
    <s v="BHP Electric 69KV Distrib Lines-SD"/>
    <n v="9789.8000000000011"/>
    <n v="-104.99325544800001"/>
    <x v="11"/>
    <s v="BHP Elec 69KV D Line-SD 3.31-PLUMA-WHITEWOOD-Meade SD"/>
  </r>
  <r>
    <s v="BH Power Inc."/>
    <x v="8"/>
    <s v="BHP Electric 69KV Distrib Lines-SD"/>
    <n v="4107.22"/>
    <n v="-101.23264560300001"/>
    <x v="11"/>
    <s v="BHP Elec 69KV D Line-SD 3.09-SUNDANCE HILL-STURGIS-Meade SD"/>
  </r>
  <r>
    <s v="BH Power Inc."/>
    <x v="9"/>
    <s v="BHP Electric Substations-SD"/>
    <n v="4054"/>
    <n v="-96.851519440000004"/>
    <x v="11"/>
    <s v="BHP Elec Sub - SD 75 - 44TH STREET SUB (D)"/>
  </r>
  <r>
    <s v="BH Power Inc."/>
    <x v="8"/>
    <s v="BHP Electric 69KV Distrib Lines-SD"/>
    <n v="1720.6000000000001"/>
    <n v="-93.929916028000008"/>
    <x v="11"/>
    <s v="BHP Elec 69KV D Line-SD 3.15-CUSTER-WEST HILL-Custer SD"/>
  </r>
  <r>
    <s v="BH Power Inc."/>
    <x v="9"/>
    <s v="BHP General Plant - State Wide-SD"/>
    <n v="2863.29"/>
    <n v="-93.539843361300001"/>
    <x v="11"/>
    <s v="BHP Gen Plant Other-SD Tax District 0399"/>
  </r>
  <r>
    <s v="BH Power Inc."/>
    <x v="9"/>
    <s v="BHP Electric Substations-SD"/>
    <n v="2305.44"/>
    <n v="-88.435594843200008"/>
    <x v="11"/>
    <s v="BHP Elec Sub - SD 23 - EDGEMONT 69KV RIVER SUB (D)"/>
  </r>
  <r>
    <s v="BH Power Inc."/>
    <x v="12"/>
    <s v="BHP Electric 69KV Distrib Lines-SD"/>
    <n v="-1315.67"/>
    <n v="-86.087945662599992"/>
    <x v="11"/>
    <s v="BHP Elec 69KV D Line-SD 3.11-RAPID CITY LOOP-Pennington SD"/>
  </r>
  <r>
    <s v="BH Power Inc."/>
    <x v="9"/>
    <s v="BHP Electric Substations-SD"/>
    <n v="1437.4"/>
    <n v="-82.566932995200006"/>
    <x v="11"/>
    <s v="BHP Elec Sub - SD 27 - ANAMOSA SUB (D)"/>
  </r>
  <r>
    <s v="BH Power Inc."/>
    <x v="13"/>
    <s v="BHP Electric 69KV Distrib Lines-SD"/>
    <n v="-1822.21"/>
    <n v="-82.174637269400009"/>
    <x v="11"/>
    <s v="BHP Elec 69KV D Line-SD 3.11-RAPID CITY LOOP-Pennington SD"/>
  </r>
  <r>
    <s v="BH Power Inc."/>
    <x v="9"/>
    <s v="BHP Electric Substations-SD"/>
    <n v="2192.23"/>
    <n v="-82.111947657000002"/>
    <x v="11"/>
    <s v="BHP Elec Sub - SD 71 - ARGYLE 69/12.47 SUB (D)"/>
  </r>
  <r>
    <s v="BH Power Inc."/>
    <x v="9"/>
    <s v="BHP Electric Substations-SD"/>
    <n v="1408.31"/>
    <n v="-75.145534015099997"/>
    <x v="11"/>
    <s v="BHP Elec Sub - SD 53 - SPEARFISH CITY STEEL SUB (D)"/>
  </r>
  <r>
    <s v="BH Power Inc."/>
    <x v="8"/>
    <s v="BHP Electric 69KV Distrib Lines-WY"/>
    <n v="1792.46"/>
    <n v="-73.670607888800006"/>
    <x v="11"/>
    <s v="BHP Elec 69KV D Line-WY 3.18-SUNDANCE HILL-BELLE CREEK-Crook WY"/>
  </r>
  <r>
    <s v="BH Power Inc."/>
    <x v="9"/>
    <s v="BHP Electric Substations-SD"/>
    <n v="1274.3500000000001"/>
    <n v="-73.085718359499992"/>
    <x v="11"/>
    <s v="BHP Elec Sub - SD 19 - BF NISLAND 24.9KV SUB (D)"/>
  </r>
  <r>
    <s v="BH Power Inc."/>
    <x v="9"/>
    <s v="BHP Electric Distribution - Mass-SD"/>
    <n v="49181.120000000003"/>
    <n v="-63.010359132799998"/>
    <x v="11"/>
    <s v="BHP Elec Distribution-SD-Lawrence County"/>
  </r>
  <r>
    <s v="BH Power Inc."/>
    <x v="9"/>
    <s v="BHP Electric Substations-SD"/>
    <n v="991.86"/>
    <n v="-57.815275770500001"/>
    <x v="11"/>
    <s v="BHP Elec Sub - SD 39 - ROBBINSDALE SUB (D)"/>
  </r>
  <r>
    <s v="BH Power Inc."/>
    <x v="9"/>
    <s v="BHP Electric Substations-SD"/>
    <n v="887.49"/>
    <n v="-54.912192389100007"/>
    <x v="11"/>
    <s v="BHP Elec Sub - SD 36 - PLEASANT VALLEY SUB (D)"/>
  </r>
  <r>
    <s v="BH Power Inc."/>
    <x v="8"/>
    <s v="BHP Electric Substations-WY"/>
    <n v="2008"/>
    <n v="-53.638519279999997"/>
    <x v="11"/>
    <s v="BHP Elec Sub - WY 01 - OSAGE 69KV STEEL SUB (D)"/>
  </r>
  <r>
    <s v="BH Power Inc."/>
    <x v="8"/>
    <s v="BHP Electric 69KV Distrib Lines-SD"/>
    <n v="976.28"/>
    <n v="-48.2086112804"/>
    <x v="11"/>
    <s v="BHP Elec 69KV D Line-SD 3.13-PACTOLA-CUSTER-Pennington SD"/>
  </r>
  <r>
    <s v="BH Power Inc."/>
    <x v="8"/>
    <s v="BHP Electric 69KV Distrib Lines-SD"/>
    <n v="832.39"/>
    <n v="-45.523101115700001"/>
    <x v="11"/>
    <s v="BHP Elec 69KV D Line-SD 3.06-PACTOLA-PLUMA-Lawrence SD"/>
  </r>
  <r>
    <s v="BH Power Inc."/>
    <x v="9"/>
    <s v="BHP Electric Substations-SD"/>
    <n v="726.2"/>
    <n v="-44.932601058000003"/>
    <x v="11"/>
    <s v="BHP Elec Sub - SD 70 - CUSTER PLANT SUB (D)"/>
  </r>
  <r>
    <s v="BH Power Inc."/>
    <x v="9"/>
    <s v="BHP General Plant - State Wide-SD"/>
    <n v="700.80000000000007"/>
    <n v="-43.361011871999999"/>
    <x v="11"/>
    <s v="BHP Gen Plant Other-SD Tax District 0199"/>
  </r>
  <r>
    <s v="BH Power Inc."/>
    <x v="8"/>
    <s v="BHP Electric Distribution - Mass-WY"/>
    <n v="1399.25"/>
    <n v="-40.181557038900003"/>
    <x v="11"/>
    <s v="BHP Elec Distribution-WY-Weston County"/>
  </r>
  <r>
    <s v="BH Power Inc."/>
    <x v="8"/>
    <s v="BHP Electric 69KV Distrib Lines-SD"/>
    <n v="1226.72"/>
    <n v="-38.983466970000002"/>
    <x v="11"/>
    <s v="BHP Elec 69KV D Line-SD 3.07-YELLOW CREEK-SUNDANCE HILL #1-Butte SD"/>
  </r>
  <r>
    <s v="BH Power Inc."/>
    <x v="0"/>
    <s v="BHP Electric Distribution - Mass-MT"/>
    <n v="555.55000000000007"/>
    <n v="-38.605873279900003"/>
    <x v="11"/>
    <s v="BHP Elec Distribution-MT-Meters &amp; Transformers"/>
  </r>
  <r>
    <s v="BH Power Inc."/>
    <x v="8"/>
    <s v="BHP Electric 69KV Distrib Lines-SD"/>
    <n v="846.06000000000006"/>
    <n v="-37.920394311199999"/>
    <x v="11"/>
    <s v="BHP Elec 69KV D Line-SD 3.10-STURGIS-LANGE-Pennington SD"/>
  </r>
  <r>
    <s v="BH Power Inc."/>
    <x v="4"/>
    <s v="BHP Electric 69KV Distrib Lines-SD"/>
    <n v="1950.07"/>
    <n v="-36.547256405699997"/>
    <x v="11"/>
    <s v="BHP Elec 69KV D Line-SD 3.36-RC SOUTHWEST LOOP-Pennington SD"/>
  </r>
  <r>
    <s v="BH Power Inc."/>
    <x v="9"/>
    <s v="BHP Electric Substations-SD"/>
    <n v="696.31000000000006"/>
    <n v="-36.4281674116"/>
    <x v="11"/>
    <s v="BHP Elec Sub - SD 77 - 38TH STREET SUB (D)"/>
  </r>
  <r>
    <s v="BH Power Inc."/>
    <x v="39"/>
    <s v="BHP Elec Gen-Ben French Diesel"/>
    <n v="1146.3600000000001"/>
    <n v="-35.753569840799997"/>
    <x v="11"/>
    <s v="BHP Elec Gen-Other-Ben French Diesel Unit 3"/>
  </r>
  <r>
    <s v="BH Power Inc."/>
    <x v="39"/>
    <s v="BHP Elec Gen-Ben French Diesel"/>
    <n v="1146.3600000000001"/>
    <n v="-35.753569840799997"/>
    <x v="11"/>
    <s v="BHP Elec Gen-Other-Ben French Diesel Unit 5"/>
  </r>
  <r>
    <s v="BH Power Inc."/>
    <x v="10"/>
    <s v="BHP Electric 69KV Distrib Lines-SD"/>
    <n v="-583.30000000000007"/>
    <n v="-35.456718786000003"/>
    <x v="11"/>
    <s v="BHP Elec 69KV D Line-SD 3.11-RAPID CITY LOOP-Pennington SD"/>
  </r>
  <r>
    <s v="BH Power Inc."/>
    <x v="5"/>
    <s v="BHP General Plant - State Wide-SD"/>
    <n v="1345.2"/>
    <n v="-34.774832459999999"/>
    <x v="11"/>
    <s v="BHP Gen Plant Other-SD Tax District 0501"/>
  </r>
  <r>
    <s v="BH Power Inc."/>
    <x v="9"/>
    <s v="BHP Electric Substations-SD"/>
    <n v="511.43"/>
    <n v="-31.6440101337"/>
    <x v="11"/>
    <s v="BHP Elec Sub - SD 60 - NEWELL SUB (D)"/>
  </r>
  <r>
    <s v="BH Power Inc."/>
    <x v="9"/>
    <s v="BHP Electric Substations-SD"/>
    <n v="488.19"/>
    <n v="-30.206067902099999"/>
    <x v="11"/>
    <s v="BHP Elec Sub - SD 67 - PROVO SUB (D)"/>
  </r>
  <r>
    <s v="BH Power Inc."/>
    <x v="8"/>
    <s v="BHP Electric Distribution - Mass-WY"/>
    <n v="1285.81"/>
    <n v="-28.614578176799998"/>
    <x v="11"/>
    <s v="BHP Elec Distribution-WY-Campbell County"/>
  </r>
  <r>
    <s v="BH Power Inc."/>
    <x v="8"/>
    <s v="BHP Electric Distribution - Mass-WY"/>
    <n v="660.84"/>
    <n v="-24.504183055999999"/>
    <x v="11"/>
    <s v="BHP Elec Distribution-WY-Crook County"/>
  </r>
  <r>
    <s v="BH Power Inc."/>
    <x v="8"/>
    <s v="BHP Electric 69KV Distrib Lines-SD"/>
    <n v="379.97"/>
    <n v="-18.762905307100002"/>
    <x v="11"/>
    <s v="BHP Elec 69KV D Line-SD 3.13-PACTOLA-CUSTER-Custer SD"/>
  </r>
  <r>
    <s v="BH Power Inc."/>
    <x v="7"/>
    <s v="BHP General Plant-Land/Buildings-SD"/>
    <n v="440.81"/>
    <n v="-18.163214585799999"/>
    <x v="11"/>
    <s v="BHP Gen Plant Land/Buildings-SD-Spearfish Office"/>
  </r>
  <r>
    <s v="BH Power Inc."/>
    <x v="9"/>
    <s v="BHP Electric Distribution - Mass-SD"/>
    <n v="13710.74"/>
    <n v="-17.566062980599998"/>
    <x v="11"/>
    <s v="BHP Elec Distribution-SD-Custer County"/>
  </r>
  <r>
    <s v="BH Power Inc."/>
    <x v="9"/>
    <s v="BHP Electric Substations-SD"/>
    <n v="290.84000000000003"/>
    <n v="-15.849813209100001"/>
    <x v="11"/>
    <s v="BHP Elec Sub - SD 29 - DENVER ST SUB (D) RETIRED (EXCEPT LAND)"/>
  </r>
  <r>
    <s v="BH Power Inc."/>
    <x v="7"/>
    <s v="BHP General Plant-Land/Buildings-SD"/>
    <n v="359.99"/>
    <n v="-14.833092758199999"/>
    <x v="11"/>
    <s v="BHP Gen Plant Land/Buildings-SD-Custer Office"/>
  </r>
  <r>
    <s v="BH Power Inc."/>
    <x v="8"/>
    <s v="BHP Electric 69KV Distrib Lines-SD"/>
    <n v="266.7"/>
    <n v="-14.585724321000001"/>
    <x v="11"/>
    <s v="BHP Elec 69KV D Line-SD 3.06-PACTOLA-PLUMA-Pennington SD"/>
  </r>
  <r>
    <s v="BH Power Inc."/>
    <x v="8"/>
    <s v="BHP Electric 69KV Distrib Lines-SD"/>
    <n v="259.72000000000003"/>
    <n v="-14.178451648599999"/>
    <x v="11"/>
    <s v="BHP Elec 69KV D Line-SD 3.15-CUSTER-WEST HILL-Fall River SD"/>
  </r>
  <r>
    <s v="BH Power Inc."/>
    <x v="14"/>
    <s v="BHP Electric 69KV Distrib Lines-SD"/>
    <n v="-100.64"/>
    <n v="-6.6296197440000002"/>
    <x v="11"/>
    <s v="BHP Elec 69KV D Line-SD 3.11-RAPID CITY LOOP-Pennington SD"/>
  </r>
  <r>
    <s v="BH Power Inc."/>
    <x v="9"/>
    <s v="BHP Electric Substations-SD"/>
    <n v="90.77"/>
    <n v="-5.6162657643000005"/>
    <x v="11"/>
    <s v="BHP Elec Sub - SD 61 - NISLAND SUB (D)"/>
  </r>
  <r>
    <s v="BH Power Inc."/>
    <x v="11"/>
    <s v="BHP Elec Gen-Wyodak Plant"/>
    <n v="-447.33"/>
    <n v="-4.8790775162999998"/>
    <x v="11"/>
    <s v="BHP Elec Gen-Steam-WYODAK 1 Joint Plant Unit 1"/>
  </r>
  <r>
    <s v="BH Power Inc."/>
    <x v="9"/>
    <s v="BHP Electric 69KV Distrib Lines-SD"/>
    <n v="1330.55"/>
    <n v="-1.7046873544999999"/>
    <x v="11"/>
    <s v="BHP Elec 69KV D Line-SD 3.06-PACTOLA-PLUMA-Pennington SD"/>
  </r>
  <r>
    <s v="BH Power Inc."/>
    <x v="8"/>
    <s v="BHP Electric 69KV Distrib Lines-SD"/>
    <n v="30.51"/>
    <n v="-1.5472359417000001"/>
    <x v="11"/>
    <s v="BHP Elec 69KV D Line-SD 3.14-CEMENT PLANT-Pennington SD"/>
  </r>
  <r>
    <s v="BH Power Inc."/>
    <x v="8"/>
    <s v="BHP Electric 69KV Distrib Lines-SD"/>
    <n v="10.050000000000001"/>
    <n v="-0.5496307815"/>
    <x v="11"/>
    <s v="BHP Elec 69KV D Line-SD 3.04-PACTOLA-BEN FRENCH #1-Pennington SD"/>
  </r>
  <r>
    <s v="BH Power Inc."/>
    <x v="8"/>
    <s v="BHP Electric 69KV Distrib Lines-SD"/>
    <n v="14.4"/>
    <n v="-0.292565664"/>
    <x v="11"/>
    <s v="BHP Elec 69KV D Line-SD 3.35-TAP TO 44TH ST. SUB-Pennington SD"/>
  </r>
  <r>
    <s v="BH Power Inc."/>
    <x v="15"/>
    <s v="BHP Elec Gen-Ben French CT"/>
    <n v="7554.3"/>
    <n v="0"/>
    <x v="11"/>
    <s v="BHP Elec Gen-Other-Ben French CT Common"/>
  </r>
  <r>
    <s v="BH Power Inc."/>
    <x v="16"/>
    <s v="BHP Elec Gen-Kirk Station"/>
    <n v="7014.62"/>
    <n v="0"/>
    <x v="11"/>
    <s v="BHP Elec Gen-Kirk Station"/>
  </r>
  <r>
    <s v="BH Power Inc."/>
    <x v="15"/>
    <s v="BHP Elec Gen-Lange CT"/>
    <n v="2705"/>
    <n v="0"/>
    <x v="11"/>
    <s v="BHP Elec Gen-Other-Lange CT Unit 1"/>
  </r>
  <r>
    <s v="BH Power Inc."/>
    <x v="17"/>
    <s v="BHP Elec Gen-Neil Simpson II"/>
    <n v="116450.96"/>
    <n v="0"/>
    <x v="11"/>
    <s v="BHP Elec Gen-Steam-NEIL SIMPSON 2"/>
  </r>
  <r>
    <s v="BH Power Inc."/>
    <x v="16"/>
    <s v="BHP Elec Gen-Neil Simpson II"/>
    <n v="950"/>
    <n v="0"/>
    <x v="11"/>
    <s v="BHP Elec Gen-Steam-Neil Simpson 2/WYGEN 3 Common"/>
  </r>
  <r>
    <s v="BH Power Inc."/>
    <x v="15"/>
    <s v="BHP Elec Gen-Prairie Gen-Cheyenne"/>
    <n v="2355715.2400000002"/>
    <n v="0"/>
    <x v="11"/>
    <s v="BHP Elec Gen-Other-CPGS Common"/>
  </r>
  <r>
    <s v="BH Power Inc."/>
    <x v="16"/>
    <s v="BHP Elec Gen-Wyodak Plant"/>
    <n v="109190.6"/>
    <n v="0"/>
    <x v="11"/>
    <s v="BHP Elec Gen-Steam-WYODAK 1 Joint Plant Unit 1"/>
  </r>
  <r>
    <s v="BH Power Inc."/>
    <x v="18"/>
    <s v="BHP Electric Substations-SD"/>
    <n v="20595.75"/>
    <n v="0"/>
    <x v="11"/>
    <s v="BHP Elec Sub - SD 01 - RC 230/69KV LANGE SUB (T)"/>
  </r>
  <r>
    <s v="BH Power Inc."/>
    <x v="18"/>
    <s v="BHP Electric Substations-SD"/>
    <n v="22799.600000000002"/>
    <n v="0"/>
    <x v="11"/>
    <s v="BHP Elec Sub - SD 15 - LOOKOUT 230/69KV SUB (T)"/>
  </r>
  <r>
    <s v="BH Power Inc."/>
    <x v="18"/>
    <s v="BHP Electric Substations-SD"/>
    <n v="11750"/>
    <n v="0"/>
    <x v="11"/>
    <s v="BHP Elec Sub - SD 16 - YELLOW CREEK SUB (T)"/>
  </r>
  <r>
    <s v="BH Power Inc."/>
    <x v="19"/>
    <s v="BHP Electric Substations-SD"/>
    <n v="58883.82"/>
    <n v="0"/>
    <x v="11"/>
    <s v="BHP Elec Sub - SD 21 - WEST HILL 230/69KV SUB (T)"/>
  </r>
  <r>
    <s v="BH Power Inc."/>
    <x v="18"/>
    <s v="BHP Electric Substations-SD"/>
    <n v="135442.29999999999"/>
    <n v="0"/>
    <x v="11"/>
    <s v="BHP Elec Sub - SD 88 - SOUTH RAPID CITY SUB (T)"/>
  </r>
  <r>
    <s v="BH Power Inc."/>
    <x v="18"/>
    <s v="BHP Electric Substations-SD"/>
    <n v="236040"/>
    <n v="0"/>
    <x v="11"/>
    <s v="BHP Elec Sub - SD 89 - DC TIE (T)"/>
  </r>
  <r>
    <s v="BH Power Inc."/>
    <x v="18"/>
    <s v="BHP Electric Substations-SD"/>
    <n v="42932.21"/>
    <n v="0"/>
    <x v="11"/>
    <s v="BHP Elec Sub - SD 97 - MINNEKAHTA 230KV SUB (T)"/>
  </r>
  <r>
    <s v="BH Power Inc."/>
    <x v="19"/>
    <s v="BHP Electric Substations-SD"/>
    <n v="2500"/>
    <n v="0"/>
    <x v="11"/>
    <s v="BHP Elec Sub - SD 97 - MINNEKAHTA 230KV SUB (T)"/>
  </r>
  <r>
    <s v="BH Power Inc."/>
    <x v="18"/>
    <s v="BHP Electric Transmission Lines-NE"/>
    <n v="329366.63"/>
    <n v="0"/>
    <x v="11"/>
    <s v="BHP Elec T Line-NE 1.04-WEST HILL-STEGALL - 230KV"/>
  </r>
  <r>
    <s v="BH Power Inc."/>
    <x v="19"/>
    <s v="BHP Electric Transmission Lines-SD"/>
    <n v="9799.56"/>
    <n v="0"/>
    <x v="11"/>
    <s v="BHP Elec T Line-SD 1.01-WYODAK-LOOKOUT - 230KV"/>
  </r>
  <r>
    <s v="BH Power Inc."/>
    <x v="19"/>
    <s v="BHP Electric Transmission Lines-SD"/>
    <n v="105652.62"/>
    <n v="0"/>
    <x v="11"/>
    <s v="BHP Elec T Line-SD 1.02-LOOKOUT-LANGE - 230KV"/>
  </r>
  <r>
    <s v="BH Power Inc."/>
    <x v="19"/>
    <s v="BHP Electric Transmission Lines-SD"/>
    <n v="465310.41000000003"/>
    <n v="0"/>
    <x v="11"/>
    <s v="BHP Elec T Line-SD 1.03-LANGE- SOUTH RAPID CITY - 230KV"/>
  </r>
  <r>
    <s v="BH Power Inc."/>
    <x v="19"/>
    <s v="BHP Electric Transmission Lines-SD"/>
    <n v="17701.39"/>
    <n v="0"/>
    <x v="11"/>
    <s v="BHP Elec T Line-SD 1.04-WEST HILL-STEGALL - 230KV"/>
  </r>
  <r>
    <s v="BH Power Inc."/>
    <x v="19"/>
    <s v="BHP Electric Transmission Lines-SD"/>
    <n v="151235"/>
    <n v="0"/>
    <x v="11"/>
    <s v="BHP Elec T Line-SD 1.06-MINNEKAHTA-OSAGE - 230KV"/>
  </r>
  <r>
    <s v="BH Power Inc."/>
    <x v="19"/>
    <s v="BHP Electric Transmission Lines-SD"/>
    <n v="1532.58"/>
    <n v="0"/>
    <x v="11"/>
    <s v="BHP Elec T Line-SD 1.08-YELLOW CREEK-OSAGE - 230KV"/>
  </r>
  <r>
    <s v="BH Power Inc."/>
    <x v="19"/>
    <s v="BHP Electric Transmission Lines-SD"/>
    <n v="127144.5"/>
    <n v="0"/>
    <x v="11"/>
    <s v="BHP Elec T Line-SD 1.10-DC TIE WEST 230KV LINE - 230KV"/>
  </r>
  <r>
    <s v="BH Power Inc."/>
    <x v="19"/>
    <s v="BHP Electric Transmission Lines-SD"/>
    <n v="1512323.67"/>
    <n v="0"/>
    <x v="11"/>
    <s v="BHP Elec T Line-SD 1.16 - OSAGE- LANGE 230 KV"/>
  </r>
  <r>
    <s v="BH Power Inc."/>
    <x v="18"/>
    <s v="BHP Electric Transmission Lines-SD"/>
    <n v="10.81"/>
    <n v="0"/>
    <x v="11"/>
    <s v="BHP Elec T Line-SD 1.18-WEST HILL-MINNEKAHTA - 230KV"/>
  </r>
  <r>
    <s v="BH Power Inc."/>
    <x v="19"/>
    <s v="BHP Electric Transmission Lines-WY"/>
    <n v="49542.239999999998"/>
    <n v="0"/>
    <x v="11"/>
    <s v="BHP Elec T Line-WY 1.01-WYODAK-LOOKOUT - 230KV"/>
  </r>
  <r>
    <s v="BH Power Inc."/>
    <x v="19"/>
    <s v="BHP Electric Transmission Lines-WY"/>
    <n v="2000"/>
    <n v="0"/>
    <x v="11"/>
    <s v="BHP Elec T Line-WY 1.05-WYODAK 230KV DC EXIT - 230KV"/>
  </r>
  <r>
    <s v="BH Power Inc."/>
    <x v="19"/>
    <s v="BHP Electric Transmission Lines-WY"/>
    <n v="96159.48"/>
    <n v="0"/>
    <x v="11"/>
    <s v="BHP Elec T Line-WY 1.06-MINNEKAHTA-OSAGE - 230KV"/>
  </r>
  <r>
    <s v="BH Power Inc."/>
    <x v="19"/>
    <s v="BHP Electric Transmission Lines-WY"/>
    <n v="162515.74"/>
    <n v="0"/>
    <x v="11"/>
    <s v="BHP Elec T Line-WY 1.07-OSAGE-WYODAK - 230KV"/>
  </r>
  <r>
    <s v="BH Power Inc."/>
    <x v="19"/>
    <s v="BHP Electric Transmission Lines-WY"/>
    <n v="13307.7"/>
    <n v="0"/>
    <x v="11"/>
    <s v="BHP Elec T Line-WY 1.08-YELLOW CREEK-OSAGE - 230KV"/>
  </r>
  <r>
    <s v="BH Power Inc."/>
    <x v="19"/>
    <s v="BHP Electric Transmission Lines-WY"/>
    <n v="1280649.23"/>
    <n v="0"/>
    <x v="11"/>
    <s v="BHP Elec T Line-WY 1.11-DONKEY CREEK TO PUMPKIN BUTTES - 230KV"/>
  </r>
  <r>
    <s v="BH Power Inc."/>
    <x v="19"/>
    <s v="BHP Electric Transmission Lines-WY"/>
    <n v="2204209.5099999998"/>
    <n v="0"/>
    <x v="11"/>
    <s v="BHP Elec T Line-WY 1.12-PUMPKIN BUTTES TO WINDSTAR - 230KV"/>
  </r>
  <r>
    <s v="BH Power Inc."/>
    <x v="19"/>
    <s v="BHP Electric Transmission Lines-WY"/>
    <n v="2439361.6800000002"/>
    <n v="0"/>
    <x v="11"/>
    <s v="BHP Elec T Line-WY 1.15 TECKLA-OSAGE 230KV"/>
  </r>
  <r>
    <s v="BH Power Inc."/>
    <x v="19"/>
    <s v="BHP Electric Transmission Lines-WY"/>
    <n v="589323.94000000006"/>
    <n v="0"/>
    <x v="11"/>
    <s v="BHP Elec T Line-WY 1.16 OSAGE-LANGE 230KV"/>
  </r>
  <r>
    <s v="BH Power Inc."/>
    <x v="19"/>
    <s v="BHP Electric Transmission Lines-WY"/>
    <n v="13521.03"/>
    <n v="0"/>
    <x v="11"/>
    <s v="BHP Elec T Line-WY 1.20-DONKEY CREEK BLOCKCHAIN 230KV"/>
  </r>
  <r>
    <s v="BH Power Inc."/>
    <x v="19"/>
    <s v="BHP Electric Transmission Lines-WY"/>
    <n v="3487.88"/>
    <n v="0"/>
    <x v="11"/>
    <s v="BHP Elec T Line-WY 1.30 WYGEN 2, WYGEN 3 TO DONKEY CREEK DC"/>
  </r>
  <r>
    <s v="BH Power Inc."/>
    <x v="20"/>
    <s v="BHP General Plant - State Wide-WY"/>
    <n v="13775.59"/>
    <n v="0"/>
    <x v="11"/>
    <s v="BHP Gen Plant Other-WY Tax District 0799"/>
  </r>
  <r>
    <s v="BH Power Inc."/>
    <x v="20"/>
    <s v="BHP General Plant - Tower Sites-SD"/>
    <n v="30473"/>
    <n v="0"/>
    <x v="11"/>
    <s v="BHP Gen Plant Tower Sites-SD-Cabot Hill Communication Site"/>
  </r>
  <r>
    <s v="BH Power Inc."/>
    <x v="20"/>
    <s v="BHP General Plant - Tower Sites-SD"/>
    <n v="6800"/>
    <n v="0"/>
    <x v="11"/>
    <s v="BHP Gen Plant Tower Sites-SD-Skyline Drive Communication Site"/>
  </r>
  <r>
    <s v="BH Power Inc."/>
    <x v="20"/>
    <s v="BHP General Plant - Tower Sites-SD"/>
    <n v="1700"/>
    <n v="0"/>
    <x v="11"/>
    <s v="BHP Gen Plant Tower Sites-SD-Unknown Location/Mayer Radio Communication Site"/>
  </r>
  <r>
    <s v="BH Power Inc."/>
    <x v="20"/>
    <s v="BHP General Plant-Land/Buildings-SD"/>
    <n v="323576.25"/>
    <n v="0"/>
    <x v="11"/>
    <s v="BHP Gen Plant Land/Buildings-SD-Custer Office"/>
  </r>
  <r>
    <s v="BH Power Inc."/>
    <x v="20"/>
    <s v="BHP General Plant-Land/Buildings-SD"/>
    <n v="34853.85"/>
    <n v="0"/>
    <x v="11"/>
    <s v="BHP Gen Plant Land/Buildings-SD-Deadwood Office/Service Center"/>
  </r>
  <r>
    <s v="BH Power Inc."/>
    <x v="20"/>
    <s v="BHP General Plant-Land/Buildings-SD"/>
    <n v="49276.78"/>
    <n v="0"/>
    <x v="11"/>
    <s v="BHP Gen Plant Land/Buildings-SD-Hot Springs Office"/>
  </r>
  <r>
    <s v="BH Power Inc."/>
    <x v="20"/>
    <s v="BHP General Plant-Land/Buildings-SD"/>
    <n v="97156.36"/>
    <n v="0"/>
    <x v="11"/>
    <s v="BHP Gen Plant Land/Buildings-SD-Rapid City Service Center"/>
  </r>
  <r>
    <s v="BH Power Inc."/>
    <x v="20"/>
    <s v="BHP General Plant-Land/Buildings-SD"/>
    <n v="5147674.8499999996"/>
    <n v="0"/>
    <x v="11"/>
    <s v="BHP Gen Plant Land/Buildings-SD-RC Campus - Catron Blvd."/>
  </r>
  <r>
    <s v="BH Power Inc."/>
    <x v="20"/>
    <s v="BHP General Plant-Land/Buildings-SD"/>
    <n v="300921.76"/>
    <n v="0"/>
    <x v="11"/>
    <s v="BHP Gen Plant Land/Buildings-SD-Sturgis Office"/>
  </r>
  <r>
    <s v="BH Power Inc."/>
    <x v="21"/>
    <s v="BHP Electric Distribution - Mass-SD"/>
    <n v="1.32"/>
    <n v="7.1140832400000006E-2"/>
    <x v="11"/>
    <s v="BHP Elec Distribution-SD-Fall River County"/>
  </r>
  <r>
    <s v="BH Power Inc."/>
    <x v="21"/>
    <s v="BHP Electric Substations-WY"/>
    <n v="4.92"/>
    <n v="1.2526586172"/>
    <x v="11"/>
    <s v="BHP Elec Sub - WY 40 - DAVE JOHNSTON 230KV SUB (PACIFICORP) (T)"/>
  </r>
  <r>
    <s v="BH Power Inc."/>
    <x v="22"/>
    <s v="BHP Electric Substations-WY"/>
    <n v="13.09"/>
    <n v="1.6604827316000002"/>
    <x v="11"/>
    <s v="BHP Elec Sub - WY 16 - COLONY 69/24.9 SUB (D)"/>
  </r>
  <r>
    <s v="BH Power Inc."/>
    <x v="23"/>
    <s v="BHP Electric 69KV Distrib Lines-SD"/>
    <n v="23.86"/>
    <n v="2.622135262"/>
    <x v="11"/>
    <s v="BHP Elec 69KV D Line-SD 3.11-RAPID CITY LOOP-Pennington SD"/>
  </r>
  <r>
    <s v="BH Power Inc."/>
    <x v="24"/>
    <s v="BHP Electric Transmission Lines-SD"/>
    <n v="72.81"/>
    <n v="4.3399995038999997"/>
    <x v="11"/>
    <s v="BHP Elec T Line-SD 1.02-LOOKOUT-LANGE - 230KV"/>
  </r>
  <r>
    <s v="BH Power Inc."/>
    <x v="12"/>
    <s v="BHP Electric 69KV Distrib Lines-SD"/>
    <n v="1017.59"/>
    <n v="12.627956095300002"/>
    <x v="11"/>
    <s v="BHP Elec 69KV D Line-SD 3.36-RC SOUTHWEST LOOP-Pennington SD"/>
  </r>
  <r>
    <s v="BH Power Inc."/>
    <x v="22"/>
    <s v="BHP Electric Substations-SD"/>
    <n v="158.03"/>
    <n v="20.046301457199998"/>
    <x v="11"/>
    <s v="BHP Elec Sub - SD 107 - SUNDANCE HILL SUB 4160 (D)"/>
  </r>
  <r>
    <s v="BH Power Inc."/>
    <x v="34"/>
    <s v="BHP General Plant - State Wide-SD"/>
    <n v="2896.6"/>
    <n v="59.963472478"/>
    <x v="11"/>
    <s v="BHP Gen Plant Other-SD Tax District 0100"/>
  </r>
  <r>
    <s v="BH Power Inc."/>
    <x v="27"/>
    <s v="BHP General Plant-Land/Buildings-SD"/>
    <n v="65.08"/>
    <n v="65.08"/>
    <x v="11"/>
    <s v="BHP Gen Plant Land/Buildings-SD-Sturgis Office"/>
  </r>
  <r>
    <s v="BH Power Inc."/>
    <x v="10"/>
    <s v="BHP Electric Distribution - Mass-WY"/>
    <n v="408"/>
    <n v="65.850555360000001"/>
    <x v="11"/>
    <s v="BHP Elec Distribution-WY-Crook County"/>
  </r>
  <r>
    <s v="BH Power Inc."/>
    <x v="26"/>
    <s v="BHP Electric Distribution - Mass-WY"/>
    <n v="2359.0100000000002"/>
    <n v="68.291996051200002"/>
    <x v="11"/>
    <s v="BHP Elec Distribution-WY-Crook County"/>
  </r>
  <r>
    <s v="BH Power Inc."/>
    <x v="28"/>
    <s v="BHP General Plant - State Wide-SD"/>
    <n v="349.34000000000003"/>
    <n v="75.779999595599989"/>
    <x v="11"/>
    <s v="BHP Gen Plant Other-SD Tax District 0699"/>
  </r>
  <r>
    <s v="BH Power Inc."/>
    <x v="34"/>
    <s v="BHP General Plant-Land/Buildings-SD"/>
    <n v="4710.62"/>
    <n v="97.516099124600004"/>
    <x v="11"/>
    <s v="BHP Gen Plant Land/Buildings-SD-Rapid City Service Center"/>
  </r>
  <r>
    <s v="BH Power Inc."/>
    <x v="33"/>
    <s v="BHP Electric Distribution - Mass-WY"/>
    <n v="91.79"/>
    <n v="109.23010000000001"/>
    <x v="11"/>
    <s v="BHP Elec Distribution-WY-Campbell County"/>
  </r>
  <r>
    <s v="BH Power Inc."/>
    <x v="21"/>
    <s v="BHP Electric Substations-WY"/>
    <n v="11069.95"/>
    <n v="113.15049762950001"/>
    <x v="11"/>
    <s v="BHP Elec Sub - WY 44 - SAGEBRUSH 230/69KV SUB (T)"/>
  </r>
  <r>
    <s v="BH Power Inc."/>
    <x v="31"/>
    <s v="BHP General Plant - State Wide-WY"/>
    <n v="178.19"/>
    <n v="113.7020500455"/>
    <x v="11"/>
    <s v="BHP Gen Plant Other-WY Tax District 0710"/>
  </r>
  <r>
    <s v="BH Power Inc."/>
    <x v="21"/>
    <s v="BHP Electric Distribution - Mass-SD"/>
    <n v="1222.03"/>
    <n v="120.3662766897"/>
    <x v="11"/>
    <s v="BHP Elec Distribution-SD-Pennington County"/>
  </r>
  <r>
    <s v="BH Power Inc."/>
    <x v="21"/>
    <s v="BHP Electric Substations-SD"/>
    <n v="115.75"/>
    <n v="122.2954830875"/>
    <x v="11"/>
    <s v="BHP Elec Sub - SD 20 - NISLAND-NEWELL 24.9KV SUB (D)"/>
  </r>
  <r>
    <s v="BH Power Inc."/>
    <x v="34"/>
    <s v="BHP General Plant - State Wide-SD"/>
    <n v="305.33"/>
    <n v="123.01922486070001"/>
    <x v="11"/>
    <s v="BHP Gen Plant Other-SD Tax District 0698"/>
  </r>
  <r>
    <s v="BH Power Inc."/>
    <x v="32"/>
    <s v="BHP Electric Transmission Lines-WY"/>
    <n v="842.34"/>
    <n v="125.7682607646"/>
    <x v="11"/>
    <s v="BHP Elec T Line-WY 1.14 TAP FROM LINE 1.13 TO WYODAK BAGHOUSE SUB"/>
  </r>
  <r>
    <s v="BH Power Inc."/>
    <x v="30"/>
    <s v="BHP Electric Substations-SD"/>
    <n v="3062.63"/>
    <n v="155.23999824979998"/>
    <x v="11"/>
    <s v="BHP Elec Sub - SD 107 - SUNDANCE HILL SUB 4160 (D)"/>
  </r>
  <r>
    <s v="BH Power Inc."/>
    <x v="49"/>
    <s v="BHP Elec Gen-Neil Simpson II"/>
    <n v="7904.52"/>
    <n v="166.57258232159998"/>
    <x v="11"/>
    <s v="BHP Elec Gen-Steam-NEIL SIMPSON 2"/>
  </r>
  <r>
    <s v="BH Power Inc."/>
    <x v="13"/>
    <s v="BHP Electric Distribution - Mass-WY"/>
    <n v="1214.6300000000001"/>
    <n v="168.1029943476"/>
    <x v="11"/>
    <s v="BHP Elec Distribution-WY-Crook County"/>
  </r>
  <r>
    <s v="BH Power Inc."/>
    <x v="26"/>
    <s v="BHP Electric 69KV Distrib Lines-SD"/>
    <n v="5463.7"/>
    <n v="174.25438510699999"/>
    <x v="11"/>
    <s v="BHP Elec 69KV D Line-SD 3.06-PACTOLA-PLUMA-Lawrence SD"/>
  </r>
  <r>
    <s v="BH Power Inc."/>
    <x v="47"/>
    <s v="BHP Electric Substations-SD"/>
    <n v="5137.62"/>
    <n v="179.80000273500002"/>
    <x v="11"/>
    <s v="BHP Elec Sub - SD 17 - SUNDANCE HILL SUB (T)"/>
  </r>
  <r>
    <s v="BH Power Inc."/>
    <x v="28"/>
    <s v="BHP General Plant - Tower Sites-SD"/>
    <n v="595.56000000000006"/>
    <n v="181.43916450240002"/>
    <x v="11"/>
    <s v="BHP Gen Plant Tower Sites-SD-Deadwood Hill Communication Site"/>
  </r>
  <r>
    <s v="BH Power Inc."/>
    <x v="31"/>
    <s v="BHP General Plant - State Wide-MT"/>
    <n v="424.77"/>
    <n v="193.23189132420001"/>
    <x v="11"/>
    <s v="BHP General Plant Other-MT Tax District 2122"/>
  </r>
  <r>
    <s v="BH Power Inc."/>
    <x v="37"/>
    <s v="BHP Electric Distribution - Mass-WY"/>
    <n v="191.57"/>
    <n v="206.47457788840001"/>
    <x v="11"/>
    <s v="BHP Elec Distribution-WY-Campbell County"/>
  </r>
  <r>
    <s v="BH Power Inc."/>
    <x v="36"/>
    <s v="BHP General Plant-Land/Buildings-SD"/>
    <n v="2173.02"/>
    <n v="251.99382969600001"/>
    <x v="11"/>
    <s v="BHP Gen Plant Land/Buildings-SD-Custer Office"/>
  </r>
  <r>
    <s v="BH Power Inc."/>
    <x v="34"/>
    <s v="BHP General Plant-Land/Buildings-SD"/>
    <n v="979.30000000000007"/>
    <n v="280.93076273500003"/>
    <x v="11"/>
    <s v="BHP Gen Plant Land/Buildings-SD-Sturgis Office"/>
  </r>
  <r>
    <s v="BH Power Inc."/>
    <x v="52"/>
    <s v="BHP General Plant - State Wide-WY"/>
    <n v="1435.76"/>
    <n v="289.245266292"/>
    <x v="11"/>
    <s v="BHP Gen Plant Other-WY Tax District 0710"/>
  </r>
  <r>
    <s v="BH Power Inc."/>
    <x v="29"/>
    <s v="BHP General Plant - State Wide-SD"/>
    <n v="383.38"/>
    <n v="295.99993838879999"/>
    <x v="11"/>
    <s v="BHP Gen Plant Other-SD Tax District 0299"/>
  </r>
  <r>
    <s v="BH Power Inc."/>
    <x v="36"/>
    <s v="BHP General Plant-Land/Buildings-SD"/>
    <n v="2562.27"/>
    <n v="297.13312809600001"/>
    <x v="11"/>
    <s v="BHP Gen Plant Land/Buildings-SD-Spearfish Office"/>
  </r>
  <r>
    <s v="BH Power Inc."/>
    <x v="34"/>
    <s v="BHP General Plant - State Wide-SD"/>
    <n v="461.90000000000003"/>
    <n v="311.16285653100005"/>
    <x v="11"/>
    <s v="BHP Gen Plant Other-SD Tax District 0197"/>
  </r>
  <r>
    <s v="BH Power Inc."/>
    <x v="53"/>
    <s v="BHP Electric Substations-SD"/>
    <n v="37450.120000000003"/>
    <n v="368.82226380319997"/>
    <x v="11"/>
    <s v="BHP Elec Sub - SD 01 - RC 230/69KV LANGE SUB (T)"/>
  </r>
  <r>
    <s v="BH Power Inc."/>
    <x v="11"/>
    <s v="BHP Electric Substations-SD"/>
    <n v="11008.550000000001"/>
    <n v="371.13014529499998"/>
    <x v="11"/>
    <s v="BHP Elec Sub - SD 26 - CROSS ST SUB 69/12.47 (D)"/>
  </r>
  <r>
    <s v="BH Power Inc."/>
    <x v="31"/>
    <s v="BHP General Plant - State Wide-SD"/>
    <n v="1274.58"/>
    <n v="393.03131144940005"/>
    <x v="11"/>
    <s v="BHP Gen Plant Other-SD Tax District 0501"/>
  </r>
  <r>
    <s v="BH Power Inc."/>
    <x v="31"/>
    <s v="BHP General Plant - State Wide-SD"/>
    <n v="1274.6000000000001"/>
    <n v="393.03747867800001"/>
    <x v="11"/>
    <s v="BHP Gen Plant Other-SD Tax District 0405"/>
  </r>
  <r>
    <s v="BH Power Inc."/>
    <x v="22"/>
    <s v="BHP Electric 69KV Distrib Lines-SD"/>
    <n v="3118.71"/>
    <n v="395.6122307004"/>
    <x v="11"/>
    <s v="BHP Elec 69KV D Line-SD 3.50-SUNDANCE HILL 69 -SUNDANCE HILL 4160-Butte SD"/>
  </r>
  <r>
    <s v="BH Power Inc."/>
    <x v="23"/>
    <s v="BHP Electric Substations-WY"/>
    <n v="4422.01"/>
    <n v="396.24782584080003"/>
    <x v="11"/>
    <s v="BHP Elec Sub - WY 10 - NEWCASTLE STEEL SUB (D)"/>
  </r>
  <r>
    <s v="BH Power Inc."/>
    <x v="30"/>
    <s v="BHP Electric Substations-SD"/>
    <n v="425.93"/>
    <n v="434.551802839"/>
    <x v="11"/>
    <s v="BHP Elec Sub - SD 29 - DENVER ST SUB (D) RETIRED (EXCEPT LAND)"/>
  </r>
  <r>
    <s v="BH Power Inc."/>
    <x v="22"/>
    <s v="BHP Electric 69KV Distrib Lines-WY"/>
    <n v="964.45"/>
    <n v="465.53389074250003"/>
    <x v="11"/>
    <s v="BHP Elec 69KV D Line-WY 3.38-NSI 4.16KV WEST TAP LINE-Campbell WY"/>
  </r>
  <r>
    <s v="BH Power Inc."/>
    <x v="21"/>
    <s v="BHP Electric Substations-WY"/>
    <n v="2164.9"/>
    <n v="497.68128059100002"/>
    <x v="11"/>
    <s v="BHP Elec Sub - WY 36 - SALT CREEK SUB (PRECORP) (D)"/>
  </r>
  <r>
    <s v="BH Power Inc."/>
    <x v="30"/>
    <s v="BHP Electric Substations-SD"/>
    <n v="5428.25"/>
    <n v="502.85337545250002"/>
    <x v="11"/>
    <s v="BHP Elec Sub - SD 85 - RADIO DRIVE SUB SW RC (D)"/>
  </r>
  <r>
    <s v="BH Power Inc."/>
    <x v="11"/>
    <s v="BHP Electric Substations-WY"/>
    <n v="47153.61"/>
    <n v="514.3096111671"/>
    <x v="11"/>
    <s v="BHP Elec Sub - WY 28 - OSAGE 230KV SUB (D)"/>
  </r>
  <r>
    <s v="BH Power Inc."/>
    <x v="47"/>
    <s v="BHP Electric Substations-SD"/>
    <n v="6240.62"/>
    <n v="526.72861001500007"/>
    <x v="11"/>
    <s v="BHP Elec Sub - SD 16 - YELLOW CREEK SUB (T)"/>
  </r>
  <r>
    <s v="BH Power Inc."/>
    <x v="22"/>
    <s v="BHP Electric 69KV Distrib Lines-SD"/>
    <n v="4175.22"/>
    <n v="529.63183427280001"/>
    <x v="11"/>
    <s v="BHP Elec 69KV D Line-SD 3.51-HAYCREEK-SUNDANCE HILL 69kV Temp Line-Butte SD"/>
  </r>
  <r>
    <s v="BH Power Inc."/>
    <x v="25"/>
    <s v="BHP General Plant-Land/Buildings-SD"/>
    <n v="4787.72"/>
    <n v="535.24885478680005"/>
    <x v="11"/>
    <s v="BHP Gen Plant Land/Buildings-SD-Sturgis Office"/>
  </r>
  <r>
    <s v="BH Power Inc."/>
    <x v="29"/>
    <s v="BHP General Plant - State Wide-WY"/>
    <n v="31857.780000000002"/>
    <n v="541.9623233154"/>
    <x v="11"/>
    <s v="BHP Gen Plant Other-WY Tax District 0899"/>
  </r>
  <r>
    <s v="BH Power Inc."/>
    <x v="41"/>
    <s v="BHP Elec Gen-Prairie Gen-Cheyenne"/>
    <n v="3542.35"/>
    <n v="541.99998935949998"/>
    <x v="11"/>
    <s v="BHP Elec Gen-Other-CPGS Combined Cycle"/>
  </r>
  <r>
    <s v="BH Power Inc."/>
    <x v="14"/>
    <s v="BHP Electric Distribution - Mass-WY"/>
    <n v="692.82"/>
    <n v="555.53981624459993"/>
    <x v="11"/>
    <s v="BHP Elec Distribution-WY-Crook County"/>
  </r>
  <r>
    <s v="BH Power Inc."/>
    <x v="44"/>
    <s v="BHP Electric Transmission Lines-WY"/>
    <n v="3146.7000000000003"/>
    <n v="558.15745473840002"/>
    <x v="11"/>
    <s v="BHP Elec T Line-WY 1.14 TAP FROM LINE 1.13 TO WYODAK BAGHOUSE SUB"/>
  </r>
  <r>
    <s v="BH Power Inc."/>
    <x v="29"/>
    <s v="BHP General Plant - State Wide-SD"/>
    <n v="734.36"/>
    <n v="566.98449255360003"/>
    <x v="11"/>
    <s v="BHP Gen Plant Other-SD Tax District 0399"/>
  </r>
  <r>
    <s v="BH Power Inc."/>
    <x v="11"/>
    <s v="BHP Electric Substations-MT"/>
    <n v="52391.94"/>
    <n v="571.44465269340003"/>
    <x v="11"/>
    <s v="BHP Elec Sub - MT 02 - BELLE CREEK 69/24.9KV SUB (aka Wesco Pump Sub) (D)"/>
  </r>
  <r>
    <s v="BH Power Inc."/>
    <x v="11"/>
    <s v="BHP Electric Substations-WY"/>
    <n v="2360.94"/>
    <n v="575.00047138139996"/>
    <x v="11"/>
    <s v="BHP Elec Sub - WY 32 - BARBER CREEK (PRECORP) (T)"/>
  </r>
  <r>
    <s v="BH Power Inc."/>
    <x v="22"/>
    <s v="BHP Electric 69KV Distrib Lines-SD"/>
    <n v="12301.300000000001"/>
    <n v="587.69632968200006"/>
    <x v="11"/>
    <s v="BHP Elec 69KV D Line-SD 3.09-SUNDANCE HILL-STURGIS-Meade SD"/>
  </r>
  <r>
    <s v="BH Power Inc."/>
    <x v="29"/>
    <s v="BHP General Plant - State Wide-SD"/>
    <n v="2970.12"/>
    <n v="597.14221018319995"/>
    <x v="11"/>
    <s v="BHP Gen Plant Other-SD Tax District 0298"/>
  </r>
  <r>
    <s v="BH Power Inc."/>
    <x v="38"/>
    <s v="BHP Electric Substations-SD"/>
    <n v="17421.310000000001"/>
    <n v="614.74994708439999"/>
    <x v="11"/>
    <s v="BHP Elec Sub - SD 24 - CUSTER SUB (D)"/>
  </r>
  <r>
    <s v="BH Power Inc."/>
    <x v="24"/>
    <s v="BHP Electric Transmission Lines-WY"/>
    <n v="18495.490000000002"/>
    <n v="645.49001163139997"/>
    <x v="11"/>
    <s v="BHP Elec T Line-WY 1.01-WYODAK-LOOKOUT - 230KV"/>
  </r>
  <r>
    <s v="BH Power Inc."/>
    <x v="52"/>
    <s v="BHP General Plant - State Wide-SD"/>
    <n v="10003.74"/>
    <n v="652.02026441099997"/>
    <x v="11"/>
    <s v="BHP Gen Plant Other-SD Tax District 0406"/>
  </r>
  <r>
    <s v="BH Power Inc."/>
    <x v="30"/>
    <s v="BHP Electric Substations-SD"/>
    <n v="655.36"/>
    <n v="667.91469125359993"/>
    <x v="11"/>
    <s v="BHP Elec Sub - SD 77 - 38TH STREET SUB (D)"/>
  </r>
  <r>
    <s v="BH Power Inc."/>
    <x v="48"/>
    <s v="BHP Electric Transmission Lines-SD"/>
    <n v="735.98"/>
    <n v="674.84999430660002"/>
    <x v="11"/>
    <s v="BHP Elec T Line-SD 1.03-LANGE- SOUTH RAPID CITY - 230KV"/>
  </r>
  <r>
    <s v="BH Power Inc."/>
    <x v="23"/>
    <s v="BHP Electric Distribution - Mass-MT"/>
    <n v="-1325.74"/>
    <n v="722.22795338980006"/>
    <x v="11"/>
    <s v="BHP Elec Distribution-MT-Powder River County"/>
  </r>
  <r>
    <s v="BH Power Inc."/>
    <x v="30"/>
    <s v="BHP Electric Substations-SD"/>
    <n v="724.67"/>
    <n v="738.64884976819997"/>
    <x v="11"/>
    <s v="BHP Elec Sub - SD 39 - ROBBINSDALE SUB (D)"/>
  </r>
  <r>
    <s v="BH Power Inc."/>
    <x v="21"/>
    <s v="BHP Electric Substations-SD"/>
    <n v="4018.61"/>
    <n v="750.77206729700004"/>
    <x v="11"/>
    <s v="BHP Elec Sub - SD 101- BIG BEND SUB (BHE) (D)"/>
  </r>
  <r>
    <s v="BH Power Inc."/>
    <x v="32"/>
    <s v="BHP Electric Transmission Lines-WY"/>
    <n v="2981.64"/>
    <n v="757.13306307000005"/>
    <x v="11"/>
    <s v="BHP Elec T Line-WY 1.09-OSAGE 230KV SUB TO 69KV SUB - 69KV"/>
  </r>
  <r>
    <s v="BH Power Inc."/>
    <x v="21"/>
    <s v="BHP Electric Substations-WY"/>
    <n v="3220.7200000000003"/>
    <n v="769.70970335120001"/>
    <x v="11"/>
    <s v="BHP Elec Sub - WY 35 - CLOVIS POINT (PRECORP) (D)"/>
  </r>
  <r>
    <s v="BH Power Inc."/>
    <x v="23"/>
    <s v="BHP Electric Distribution - Mass-WY"/>
    <n v="5920.76"/>
    <n v="770.79597603560001"/>
    <x v="11"/>
    <s v="BHP Elec Distribution-WY-Crook County"/>
  </r>
  <r>
    <s v="BH Power Inc."/>
    <x v="11"/>
    <s v="BHP Electric Substations-WY"/>
    <n v="9681.57"/>
    <n v="787.18502730060004"/>
    <x v="11"/>
    <s v="BHP Elec Sub - WY 27 - WYODAK 230KV SUB (D)"/>
  </r>
  <r>
    <s v="BH Power Inc."/>
    <x v="30"/>
    <s v="BHP Electric Substations-WY"/>
    <n v="2089.16"/>
    <n v="806.99000740919996"/>
    <x v="11"/>
    <s v="BHP Elec Sub - WY 27 - WYODAK 230KV SUB (D)"/>
  </r>
  <r>
    <s v="BH Power Inc."/>
    <x v="55"/>
    <s v="BHP Electric Distribution - Mass-SD"/>
    <n v="64957.83"/>
    <n v="811.13491899300004"/>
    <x v="11"/>
    <s v="BHP Elec Distribution-SD-Meters &amp; Transformers"/>
  </r>
  <r>
    <s v="BH Power Inc."/>
    <x v="2"/>
    <s v="BHP Electric Distribution - Mass-MT"/>
    <n v="-3570.13"/>
    <n v="819.49956443420001"/>
    <x v="11"/>
    <s v="BHP Elec Distribution-MT-Powder River County"/>
  </r>
  <r>
    <s v="BH Power Inc."/>
    <x v="47"/>
    <s v="BHP Electric Substations-WY"/>
    <n v="9990.8700000000008"/>
    <n v="843.26189832750003"/>
    <x v="11"/>
    <s v="BHP Elec Sub - WY 07 - OSAGE 230KV SUB (T)"/>
  </r>
  <r>
    <s v="BH Power Inc."/>
    <x v="29"/>
    <s v="BHP General Plant-Land/Buildings-SD"/>
    <n v="1879.25"/>
    <n v="866.663231505"/>
    <x v="11"/>
    <s v="BHP Gen Plant Land/Buildings-SD-RC General Office Parking Lot"/>
  </r>
  <r>
    <s v="BH Power Inc."/>
    <x v="21"/>
    <s v="BHP Electric Substations-SD"/>
    <n v="828.08"/>
    <n v="873.29998309839993"/>
    <x v="11"/>
    <s v="BHP Elec Sub - SD 79 - 26/12KV RURAL EBF (D)"/>
  </r>
  <r>
    <s v="BH Power Inc."/>
    <x v="21"/>
    <s v="BHP Electric Substations-SD"/>
    <n v="837.11"/>
    <n v="883.05314730070006"/>
    <x v="11"/>
    <s v="BHP Elec Sub - SD 19 - BF NISLAND 24.9KV SUB (D)"/>
  </r>
  <r>
    <s v="BH Power Inc."/>
    <x v="31"/>
    <s v="BHP Electric Distribution - Mass-SD"/>
    <n v="3254.33"/>
    <n v="884.28369791909995"/>
    <x v="11"/>
    <s v="BHP Elec Distribution-SD-Lawrence County"/>
  </r>
  <r>
    <s v="BH Power Inc."/>
    <x v="31"/>
    <s v="BHP General Plant - State Wide-WY"/>
    <n v="1817.49"/>
    <n v="893.38081193519997"/>
    <x v="11"/>
    <s v="BHP Gen Plant Other-WY Tax District 0701"/>
  </r>
  <r>
    <s v="BH Power Inc."/>
    <x v="31"/>
    <s v="BHP General Plant - State Wide-WY"/>
    <n v="1720.57"/>
    <n v="908.77668459500001"/>
    <x v="11"/>
    <s v="BHP Gen Plant Other-WY Tax District 0901"/>
  </r>
  <r>
    <s v="BH Power Inc."/>
    <x v="38"/>
    <s v="BHP Electric Substations-SD"/>
    <n v="8345.7000000000007"/>
    <n v="918.150015618"/>
    <x v="11"/>
    <s v="BHP Elec Sub - SD 37 - RC 230/69-24.9 LANGE SUB (D)"/>
  </r>
  <r>
    <s v="BH Power Inc."/>
    <x v="29"/>
    <s v="BHP General Plant - State Wide-SD"/>
    <n v="996.75"/>
    <n v="922.72706655030004"/>
    <x v="11"/>
    <s v="BHP Gen Plant Other-SD Tax District 0439"/>
  </r>
  <r>
    <s v="BH Power Inc."/>
    <x v="22"/>
    <s v="BHP Electric 69KV Distrib Lines-SD"/>
    <n v="2556.11"/>
    <n v="930.6273018672"/>
    <x v="11"/>
    <s v="BHP Elec 69KV D Line-SD 3.43-LANGE SUB TO LANGE CT 69KV LINE-Pennington SD"/>
  </r>
  <r>
    <s v="BH Power Inc."/>
    <x v="27"/>
    <s v="BHP Elec Gen-Neil Simpson CT"/>
    <n v="976.38"/>
    <n v="976.38"/>
    <x v="11"/>
    <s v="BHP Elec Gen-Other-Neil Simpson CT Unit 1"/>
  </r>
  <r>
    <s v="BH Power Inc."/>
    <x v="12"/>
    <s v="BHP Electric Substations-SD"/>
    <n v="25766.83"/>
    <n v="988.34216333450001"/>
    <x v="11"/>
    <s v="BHP Elec Sub - SD 87 - SUNDANCE HILL SUB (D)"/>
  </r>
  <r>
    <s v="BH Power Inc."/>
    <x v="14"/>
    <s v="BHP Electric Distribution - Mass-MT"/>
    <n v="2977.31"/>
    <n v="1007.6979607520001"/>
    <x v="11"/>
    <s v="BHP Elec Distribution-MT-Carter County"/>
  </r>
  <r>
    <s v="BH Power Inc."/>
    <x v="42"/>
    <s v="BHP General Plant - State Wide-SD"/>
    <n v="39318.61"/>
    <n v="1041.7965065847"/>
    <x v="11"/>
    <s v="BHP Gen Plant Other-SD Tax District 0513"/>
  </r>
  <r>
    <s v="BH Power Inc."/>
    <x v="31"/>
    <s v="BHP General Plant-Land/Buildings-SD"/>
    <n v="3897.56"/>
    <n v="1059.0655433412001"/>
    <x v="11"/>
    <s v="BHP Gen Plant Land/Buildings-SD-Sturgis Office"/>
  </r>
  <r>
    <s v="BH Power Inc."/>
    <x v="35"/>
    <s v="BHP Electric Substations-SD"/>
    <n v="5180.37"/>
    <n v="1091.9599869711001"/>
    <x v="11"/>
    <s v="BHP Elec Sub - SD 45 - MOBILE SUB-CAMPBELL ST (D)"/>
  </r>
  <r>
    <s v="BH Power Inc."/>
    <x v="22"/>
    <s v="BHP Electric 69KV Distrib Lines-WY"/>
    <n v="2811.13"/>
    <n v="1134.6214876654001"/>
    <x v="11"/>
    <s v="BHP Elec 69KV D Line-WY 3.41-NSC CT#1 69KV TIE LINE-Campbell WY"/>
  </r>
  <r>
    <s v="BH Power Inc."/>
    <x v="22"/>
    <s v="BHP Electric 69KV Distrib Lines-SD"/>
    <n v="2368.2000000000003"/>
    <n v="1143.11510193"/>
    <x v="11"/>
    <s v="BHP Elec 69KV D Line-SD 3.37-SPRUCE GULCH TAP LINE-Lawrence SD"/>
  </r>
  <r>
    <s v="BH Power Inc."/>
    <x v="52"/>
    <s v="BHP General Plant - State Wide-WY"/>
    <n v="17786.91"/>
    <n v="1159.3089945615"/>
    <x v="11"/>
    <s v="BHP Gen Plant Other-WY Tax District 0899"/>
  </r>
  <r>
    <s v="BH Power Inc."/>
    <x v="35"/>
    <s v="BHP General Plant - State Wide-WY"/>
    <n v="1979.02"/>
    <n v="1172.7485106806"/>
    <x v="11"/>
    <s v="BHP Gen Plant Other-WY Tax District 0799"/>
  </r>
  <r>
    <s v="BH Power Inc."/>
    <x v="53"/>
    <s v="BHP General Plant-Land/Buildings-WY"/>
    <n v="1506.26"/>
    <n v="1178.6440517208"/>
    <x v="11"/>
    <s v="BHP Gen Plant Land/Buildings-WY-Upton Office"/>
  </r>
  <r>
    <s v="BH Power Inc."/>
    <x v="35"/>
    <s v="BHP General Plant - State Wide-SD"/>
    <n v="32477.63"/>
    <n v="1185.7252603396"/>
    <x v="11"/>
    <s v="BHP Gen Plant Other-SD Tax District 0501"/>
  </r>
  <r>
    <s v="BH Power Inc."/>
    <x v="50"/>
    <s v="BHP Elec Gen-Wyodak Plant"/>
    <n v="3988.55"/>
    <n v="1219.2027178896001"/>
    <x v="11"/>
    <s v="BHP Elec Gen-Steam-WYODAK 1 Joint Plant Unit 1"/>
  </r>
  <r>
    <s v="BH Power Inc."/>
    <x v="52"/>
    <s v="BHP General Plant-Land/Buildings-SD"/>
    <n v="2543.08"/>
    <n v="1235.6042197052002"/>
    <x v="11"/>
    <s v="BHP Gen Plant Land/Buildings-SD-Deadwood Office/Service Center"/>
  </r>
  <r>
    <s v="BH Power Inc."/>
    <x v="52"/>
    <s v="BHP General Plant-Land/Buildings-SD"/>
    <n v="2543.08"/>
    <n v="1235.6042197052002"/>
    <x v="11"/>
    <s v="BHP Gen Plant Land/Buildings-SD-Hot Springs Office"/>
  </r>
  <r>
    <s v="BH Power Inc."/>
    <x v="35"/>
    <s v="BHP General Plant - State Wide-SD"/>
    <n v="46541.15"/>
    <n v="1236.9540466600999"/>
    <x v="11"/>
    <s v="BHP Gen Plant Other-SD Tax District 0513"/>
  </r>
  <r>
    <s v="BH Power Inc."/>
    <x v="54"/>
    <s v="BHP Electric Substations-SD"/>
    <n v="10147.89"/>
    <n v="1261.6200861471002"/>
    <x v="11"/>
    <s v="BHP Elec Sub - SD 01 - RC 230/69KV LANGE SUB (T)"/>
  </r>
  <r>
    <s v="BH Power Inc."/>
    <x v="26"/>
    <s v="BHP Electric Distribution - Mass-MT"/>
    <n v="1485.45"/>
    <n v="1285.1917782298001"/>
    <x v="11"/>
    <s v="BHP Elec Distribution-MT-Powder River County"/>
  </r>
  <r>
    <s v="BH Power Inc."/>
    <x v="52"/>
    <s v="BHP General Plant - State Wide-SD"/>
    <n v="6463.21"/>
    <n v="1302.0650370194999"/>
    <x v="11"/>
    <s v="BHP Gen Plant Other-SD Tax District 0599"/>
  </r>
  <r>
    <s v="BH Power Inc."/>
    <x v="10"/>
    <s v="BHP Electric Substations-WY"/>
    <n v="8191.34"/>
    <n v="1322.0693336827999"/>
    <x v="11"/>
    <s v="BHP Elec Sub - WY 16 - COLONY 69/24.9 SUB (D)"/>
  </r>
  <r>
    <s v="BH Power Inc."/>
    <x v="55"/>
    <s v="BHP Electric 69KV Distrib Lines-SD"/>
    <n v="20455.98"/>
    <n v="1346.8427928593999"/>
    <x v="11"/>
    <s v="BHP Elec 69KV D Line-SD 3.09-SUNDANCE HILL-STURGIS-Meade SD"/>
  </r>
  <r>
    <s v="BH Power Inc."/>
    <x v="21"/>
    <s v="BHP Electric Substations-SD"/>
    <n v="1312.02"/>
    <n v="1385.2069840989"/>
    <x v="11"/>
    <s v="BHP Elec Sub - SD 54 - ST ONGE SUB (D)"/>
  </r>
  <r>
    <s v="BH Power Inc."/>
    <x v="13"/>
    <s v="BHP Electric Distribution - Mass-MT"/>
    <n v="10656.42"/>
    <n v="1403.0316444370001"/>
    <x v="11"/>
    <s v="BHP Elec Distribution-MT-Powder River County"/>
  </r>
  <r>
    <s v="BH Power Inc."/>
    <x v="21"/>
    <s v="BHP Electric Substations-SD"/>
    <n v="1340.54"/>
    <n v="1407.5023323503999"/>
    <x v="11"/>
    <s v="BHP Elec Sub - SD 63 - VALE SUB (D)"/>
  </r>
  <r>
    <s v="BH Power Inc."/>
    <x v="44"/>
    <s v="BHP Electric Transmission Lines-WY"/>
    <n v="3913.64"/>
    <n v="1407.522231892"/>
    <x v="11"/>
    <s v="BHP Elec T Line-WY 1.09-OSAGE 230KV SUB TO 69KV SUB - 69KV"/>
  </r>
  <r>
    <s v="BH Power Inc."/>
    <x v="41"/>
    <s v="BHP Elec Gen-Ben French CT"/>
    <n v="1104.76"/>
    <n v="1419.3650351004001"/>
    <x v="11"/>
    <s v="BHP Elec Gen-Other-Ben French CT Unit 4"/>
  </r>
  <r>
    <s v="BH Power Inc."/>
    <x v="53"/>
    <s v="BHP General Plant - State Wide-SD"/>
    <n v="1456.84"/>
    <n v="1446.7242420708001"/>
    <x v="11"/>
    <s v="BHP Gen Plant Other-SD Tax District 0439"/>
  </r>
  <r>
    <s v="BH Power Inc."/>
    <x v="58"/>
    <s v="BHP General Plant-Land/Buildings-WY"/>
    <n v="57973.1"/>
    <n v="1447.9697699979999"/>
    <x v="11"/>
    <s v="BHP Gen Plant Land/Buildings-WY-Ns Complex General Plant Assets"/>
  </r>
  <r>
    <s v="BH Power Inc."/>
    <x v="29"/>
    <s v="BHP General Plant - State Wide-SD"/>
    <n v="6686.35"/>
    <n v="1482.2227367166001"/>
    <x v="11"/>
    <s v="BHP Gen Plant Other-SD Tax District 0699"/>
  </r>
  <r>
    <s v="BH Power Inc."/>
    <x v="21"/>
    <s v="BHP Electric Distribution - Mass-SD"/>
    <n v="27679.22"/>
    <n v="1491.7596598354"/>
    <x v="11"/>
    <s v="BHP Elec Distribution-SD-Lawrence County"/>
  </r>
  <r>
    <s v="BH Power Inc."/>
    <x v="31"/>
    <s v="BHP General Plant - State Wide-SD"/>
    <n v="7521.9000000000005"/>
    <n v="1512.0505327440001"/>
    <x v="11"/>
    <s v="BHP Gen Plant Other-SD Tax District 0397"/>
  </r>
  <r>
    <s v="BH Power Inc."/>
    <x v="29"/>
    <s v="BHP Elec Gen-Wyodak Plant"/>
    <n v="9723.5500000000011"/>
    <n v="1523.7661011140999"/>
    <x v="11"/>
    <s v="BHP Elec Gen-Steam-WYODAK 1 Joint Plant Unit 1"/>
  </r>
  <r>
    <s v="BH Power Inc."/>
    <x v="51"/>
    <s v="BHP General Plant - State Wide-SD"/>
    <n v="14194.630000000001"/>
    <n v="1528.5399308793999"/>
    <x v="11"/>
    <s v="BHP Gen Plant Other-SD Tax District 0298"/>
  </r>
  <r>
    <s v="BH Power Inc."/>
    <x v="34"/>
    <s v="BHP General Plant - State Wide-SD"/>
    <n v="14161.75"/>
    <n v="1545.7898504049999"/>
    <x v="11"/>
    <s v="BHP Gen Plant Other-SD Tax District 0612"/>
  </r>
  <r>
    <s v="BH Power Inc."/>
    <x v="51"/>
    <s v="BHP General Plant-Land/Buildings-SD"/>
    <n v="1564.99"/>
    <n v="1564.99"/>
    <x v="11"/>
    <s v="BHP Gen Plant Land/Buildings-SD-Custer Warehouse"/>
  </r>
  <r>
    <s v="BH Power Inc."/>
    <x v="31"/>
    <s v="BHP General Plant - State Wide-SD"/>
    <n v="4852.47"/>
    <n v="1570.8594014532002"/>
    <x v="11"/>
    <s v="BHP Gen Plant Other-SD Tax District 0326"/>
  </r>
  <r>
    <s v="BH Power Inc."/>
    <x v="52"/>
    <s v="BHP General Plant - State Wide-SD"/>
    <n v="7898.97"/>
    <n v="1591.3103033114999"/>
    <x v="11"/>
    <s v="BHP Gen Plant Other-SD Tax District 0299"/>
  </r>
  <r>
    <s v="BH Power Inc."/>
    <x v="58"/>
    <s v="BHP General Plant - State Wide-SD"/>
    <n v="64326.23"/>
    <n v="1606.6492296934"/>
    <x v="11"/>
    <s v="BHP Gen Plant Other-SD Tax District 0513"/>
  </r>
  <r>
    <s v="BH Power Inc."/>
    <x v="21"/>
    <s v="BHP Electric Substations-WY"/>
    <n v="3254.85"/>
    <n v="1608.8319767324999"/>
    <x v="11"/>
    <s v="BHP Elec Sub - WY 25 - CITY OF GILLETTE (CITY OWNED) (D)"/>
  </r>
  <r>
    <s v="BH Power Inc."/>
    <x v="11"/>
    <s v="BHP Electric Substations-WY"/>
    <n v="7185.59"/>
    <n v="1610.2304318998999"/>
    <x v="11"/>
    <s v="BHP Elec Sub - WY 38 - SHERIDAN SUB (PRECORP) (T)"/>
  </r>
  <r>
    <s v="BH Power Inc."/>
    <x v="55"/>
    <s v="BHP Electric 69KV Distrib Lines-SD"/>
    <n v="9536.81"/>
    <n v="1667.2183530648999"/>
    <x v="11"/>
    <s v="BHP Elec 69KV D Line-SD 3.50-SUNDANCE HILL 69 -SUNDANCE HILL 4160-Butte SD"/>
  </r>
  <r>
    <s v="BH Power Inc."/>
    <x v="31"/>
    <s v="BHP General Plant - State Wide-SD"/>
    <n v="3673.7200000000003"/>
    <n v="1805.8041345055999"/>
    <x v="11"/>
    <s v="BHP Gen Plant Other-SD Tax District 0398"/>
  </r>
  <r>
    <s v="BH Power Inc."/>
    <x v="49"/>
    <s v="BHP General Plant - State Wide-SD"/>
    <n v="27732.54"/>
    <n v="1806.3581609238001"/>
    <x v="11"/>
    <s v="BHP Gen Plant Other-SD Tax District 0299"/>
  </r>
  <r>
    <s v="BH Power Inc."/>
    <x v="22"/>
    <s v="BHP Electric 69KV Distrib Lines-SD"/>
    <n v="1486.74"/>
    <n v="1855.9370446818"/>
    <x v="11"/>
    <s v="BHP Elec 69KV D Line-SD 3.14-CEMENT PLANT-Pennington SD"/>
  </r>
  <r>
    <s v="BH Power Inc."/>
    <x v="53"/>
    <s v="BHP General Plant - Tower Sites-SD"/>
    <n v="61194.75"/>
    <n v="1867.5995465290002"/>
    <x v="11"/>
    <s v="BHP Gen Plant Tower Sites-SD-Skyline Drive Communication Site"/>
  </r>
  <r>
    <s v="BH Power Inc."/>
    <x v="28"/>
    <s v="BHP General Plant - Tower Sites-SD"/>
    <n v="6758.14"/>
    <n v="1878.6491929632"/>
    <x v="11"/>
    <s v="BHP Gen Plant Tower Sites-SD-Keystone Control Plant Communication Site"/>
  </r>
  <r>
    <s v="BH Power Inc."/>
    <x v="52"/>
    <s v="BHP General Plant - State Wide-SD"/>
    <n v="9334.7199999999993"/>
    <n v="1880.5535550239999"/>
    <x v="11"/>
    <s v="BHP Gen Plant Other-SD Tax District 0527"/>
  </r>
  <r>
    <s v="BH Power Inc."/>
    <x v="22"/>
    <s v="BHP Electric Substations-WY"/>
    <n v="28864.34"/>
    <n v="1949.6175992544001"/>
    <x v="11"/>
    <s v="BHP Elec Sub - WY 02 - NSI 69KV SUB (D)"/>
  </r>
  <r>
    <s v="BH Power Inc."/>
    <x v="53"/>
    <s v="BHP General Plant - State Wide-SD"/>
    <n v="28485.200000000001"/>
    <n v="2025.4158068476002"/>
    <x v="11"/>
    <s v="BHP Gen Plant Other-SD Tax District 0199"/>
  </r>
  <r>
    <s v="BH Power Inc."/>
    <x v="14"/>
    <s v="BHP Electric Distribution - Mass-MT"/>
    <n v="3646.08"/>
    <n v="2048.8537688304"/>
    <x v="11"/>
    <s v="BHP Elec Distribution-MT-Powder River County"/>
  </r>
  <r>
    <s v="BH Power Inc."/>
    <x v="37"/>
    <s v="BHP Electric Distribution - Mass-WY"/>
    <n v="5071.63"/>
    <n v="2078.9220418914001"/>
    <x v="11"/>
    <s v="BHP Elec Distribution-WY-Crook County"/>
  </r>
  <r>
    <s v="BH Power Inc."/>
    <x v="41"/>
    <s v="BHP Elec Gen-Prairie Gen-Cheyenne"/>
    <n v="19459.27"/>
    <n v="2100.0699957586999"/>
    <x v="11"/>
    <s v="BHP Elec Gen-Other-CPGS Common"/>
  </r>
  <r>
    <s v="BH Power Inc."/>
    <x v="26"/>
    <s v="BHP Electric Distribution - Mass-WY"/>
    <n v="2100.2600000000002"/>
    <n v="2122.7240413138002"/>
    <x v="11"/>
    <s v="BHP Elec Distribution-WY-Campbell County"/>
  </r>
  <r>
    <s v="BH Power Inc."/>
    <x v="30"/>
    <s v="BHP Electric Substations-SD"/>
    <n v="30034.240000000002"/>
    <n v="2152.3119048255999"/>
    <x v="11"/>
    <s v="BHP Elec Sub - SD 94 - SOUTH RAPID CITY SUB 12.47KV (D)"/>
  </r>
  <r>
    <s v="BH Power Inc."/>
    <x v="50"/>
    <s v="BHP General Plant - State Wide-SD"/>
    <n v="45263.35"/>
    <n v="2174.0398901485"/>
    <x v="11"/>
    <s v="BHP Gen Plant Other-SD Tax District 0100"/>
  </r>
  <r>
    <s v="BH Power Inc."/>
    <x v="36"/>
    <s v="BHP General Plant-Land/Buildings-SD"/>
    <n v="17097.5"/>
    <n v="2224.6948487783002"/>
    <x v="11"/>
    <s v="BHP Gen Plant Land/Buildings-SD-Rapid City Service Center"/>
  </r>
  <r>
    <s v="BH Power Inc."/>
    <x v="11"/>
    <s v="BHP Electric Substations-WY"/>
    <n v="8960.2100000000009"/>
    <n v="2244.1038615134999"/>
    <x v="11"/>
    <s v="BHP Elec Sub - WY 34 - ANTELOPE SUB (PACIFICORP) (T)"/>
  </r>
  <r>
    <s v="BH Power Inc."/>
    <x v="34"/>
    <s v="BHP General Plant - State Wide-SD"/>
    <n v="3107.53"/>
    <n v="2290.0118582669002"/>
    <x v="11"/>
    <s v="BHP Gen Plant Other-SD Tax District 0398"/>
  </r>
  <r>
    <s v="BH Power Inc."/>
    <x v="35"/>
    <s v="BHP General Plant - State Wide-SD"/>
    <n v="6474.6900000000005"/>
    <n v="2291.8043222964002"/>
    <x v="11"/>
    <s v="BHP Gen Plant Other-SD Tax District 0527"/>
  </r>
  <r>
    <s v="BH Power Inc."/>
    <x v="34"/>
    <s v="BHP General Plant - State Wide-SD"/>
    <n v="7992"/>
    <n v="2316.23001144"/>
    <x v="11"/>
    <s v="BHP Gen Plant Other-SD Tax District 0260"/>
  </r>
  <r>
    <s v="BH Power Inc."/>
    <x v="31"/>
    <s v="BHP General Plant - State Wide-WY"/>
    <n v="4836.66"/>
    <n v="2377.4431979567998"/>
    <x v="11"/>
    <s v="BHP Gen Plant Other-WY Tax District 0798"/>
  </r>
  <r>
    <s v="BH Power Inc."/>
    <x v="35"/>
    <s v="BHP General Plant - State Wide-SD"/>
    <n v="9255.93"/>
    <n v="2392.7745297179999"/>
    <x v="11"/>
    <s v="BHP Gen Plant Other-SD Tax District 0100"/>
  </r>
  <r>
    <s v="BH Power Inc."/>
    <x v="29"/>
    <s v="BHP General Plant-Land/Buildings-SD"/>
    <n v="11962.49"/>
    <n v="2405.0569397514"/>
    <x v="11"/>
    <s v="BHP Gen Plant Land/Buildings-SD-Rapid City Truck Barn"/>
  </r>
  <r>
    <s v="BH Power Inc."/>
    <x v="55"/>
    <s v="BHP Electric 69KV Distrib Lines-SD"/>
    <n v="3680.21"/>
    <n v="2448.1545957024"/>
    <x v="11"/>
    <s v="BHP Elec 69KV D Line-SD 3.37-SPRUCE GULCH TAP LINE-Lawrence SD"/>
  </r>
  <r>
    <s v="BH Power Inc."/>
    <x v="30"/>
    <s v="BHP Electric Substations-SD"/>
    <n v="4000"/>
    <n v="2467.96828"/>
    <x v="11"/>
    <s v="BHP Elec Sub - SD 30 - FOURTH ST SUB (D)"/>
  </r>
  <r>
    <s v="BH Power Inc."/>
    <x v="11"/>
    <s v="BHP Electric Substations-WY"/>
    <n v="5762.13"/>
    <n v="2478.7442013696004"/>
    <x v="11"/>
    <s v="BHP Elec Sub - WY 33 - SHERIDAN (MDU)"/>
  </r>
  <r>
    <s v="BH Power Inc."/>
    <x v="49"/>
    <s v="BHP General Plant - State Wide-SD"/>
    <n v="119723.11"/>
    <n v="2522.9346748787998"/>
    <x v="11"/>
    <s v="BHP Gen Plant Other-SD Tax District 0513"/>
  </r>
  <r>
    <s v="BH Power Inc."/>
    <x v="35"/>
    <s v="BHP General Plant - State Wide-SD"/>
    <n v="9796.92"/>
    <n v="2532.6272611919999"/>
    <x v="11"/>
    <s v="BHP Gen Plant Other-SD Tax District 0125"/>
  </r>
  <r>
    <s v="BH Power Inc."/>
    <x v="59"/>
    <s v="BHP Electric Distribution - Mass-SD"/>
    <n v="27353.38"/>
    <n v="2559.1157640865999"/>
    <x v="11"/>
    <s v="BHP Elec Distribution-SD-Pennington County"/>
  </r>
  <r>
    <s v="BH Power Inc."/>
    <x v="21"/>
    <s v="BHP Electric Substations-SD"/>
    <n v="4521.6099999999997"/>
    <n v="2562.9492442547003"/>
    <x v="11"/>
    <s v="BHP Elec Sub - SD 29 - DENVER ST SUB (D) RETIRED (EXCEPT LAND)"/>
  </r>
  <r>
    <s v="BH Power Inc."/>
    <x v="28"/>
    <s v="BHP General Plant - Tower Sites-SD"/>
    <n v="5698"/>
    <n v="2569.1513909599998"/>
    <x v="11"/>
    <s v="BHP Gen Plant Tower Sites-SD-Dinosaur Hill Communication Site"/>
  </r>
  <r>
    <s v="BH Power Inc."/>
    <x v="36"/>
    <s v="BHP General Plant - State Wide-SD"/>
    <n v="3218.38"/>
    <n v="2674.1871510771998"/>
    <x v="11"/>
    <s v="BHP Gen Plant Other-SD Tax District 0399"/>
  </r>
  <r>
    <s v="BH Power Inc."/>
    <x v="52"/>
    <s v="BHP General Plant - State Wide-SD"/>
    <n v="12081.49"/>
    <n v="2790.9492805356999"/>
    <x v="11"/>
    <s v="BHP Gen Plant Other-SD Tax District 0699"/>
  </r>
  <r>
    <s v="BH Power Inc."/>
    <x v="36"/>
    <s v="BHP General Plant - State Wide-SD"/>
    <n v="5845.71"/>
    <n v="2852.79083752"/>
    <x v="11"/>
    <s v="BHP Gen Plant Other-SD Tax District 0298"/>
  </r>
  <r>
    <s v="BH Power Inc."/>
    <x v="36"/>
    <s v="BHP General Plant - State Wide-WY"/>
    <n v="5845.71"/>
    <n v="2852.79083752"/>
    <x v="11"/>
    <s v="BHP Gen Plant Other-WY Tax District 0799"/>
  </r>
  <r>
    <s v="BH Power Inc."/>
    <x v="21"/>
    <s v="BHP Electric Substations-WY"/>
    <n v="20228.760000000002"/>
    <n v="2894.7232164564002"/>
    <x v="11"/>
    <s v="BHP Elec Sub - WY 21 - SCADA CONTROL TOWER (TOWER to ADMIN. BLDG.) (T&amp;D)"/>
  </r>
  <r>
    <s v="BH Power Inc."/>
    <x v="22"/>
    <s v="BHP Electric 69KV Distrib Lines-SD"/>
    <n v="18069.920000000002"/>
    <n v="2955.4154251554996"/>
    <x v="11"/>
    <s v="BHP Elec 69KV D Line-SD 3.46-MINNEKAHTA-EDGEMONT-Fall River SD"/>
  </r>
  <r>
    <s v="BH Power Inc."/>
    <x v="21"/>
    <s v="BHP Electric 69KV Distrib Lines-SD"/>
    <n v="20893.07"/>
    <n v="2989.7855722273002"/>
    <x v="11"/>
    <s v="BHP Elec 69KV D Line-SD 3.50-SUNDANCE HILL 69 -SUNDANCE HILL 4160-Butte SD"/>
  </r>
  <r>
    <s v="BH Power Inc."/>
    <x v="31"/>
    <s v="BHP General Plant - State Wide-SD"/>
    <n v="15043.83"/>
    <n v="3024.1070960807997"/>
    <x v="11"/>
    <s v="BHP Gen Plant Other-SD Tax District 0202"/>
  </r>
  <r>
    <s v="BH Power Inc."/>
    <x v="36"/>
    <s v="BHP General Plant - State Wide-SD"/>
    <n v="8473.02"/>
    <n v="3031.3931643796"/>
    <x v="11"/>
    <s v="BHP Gen Plant Other-SD Tax District 0406"/>
  </r>
  <r>
    <s v="BH Power Inc."/>
    <x v="21"/>
    <s v="BHP Electric Substations-SD"/>
    <n v="5807.64"/>
    <n v="3032.8648896540003"/>
    <x v="11"/>
    <s v="BHP Elec Sub - SD 82 - SLY HILL REPEATER SITE (D)"/>
  </r>
  <r>
    <s v="BH Power Inc."/>
    <x v="52"/>
    <s v="BHP General Plant - Tower Sites-SD"/>
    <n v="6422.81"/>
    <n v="3120.6454922239"/>
    <x v="11"/>
    <s v="BHP Gen Plant Tower Sites-SD-Dinosaur Hill Communication Site"/>
  </r>
  <r>
    <s v="BH Power Inc."/>
    <x v="53"/>
    <s v="BHP General Plant - State Wide-WY"/>
    <n v="11029.79"/>
    <n v="3179.7586363717"/>
    <x v="11"/>
    <s v="BHP Gen Plant Other-WY Tax District 0801"/>
  </r>
  <r>
    <s v="BH Power Inc."/>
    <x v="56"/>
    <s v="BHP General Plant-Land/Buildings-WY"/>
    <n v="113405.45"/>
    <n v="3242.844754272"/>
    <x v="11"/>
    <s v="BHP Gen Plant Land/Buildings-WY-Ns Complex General Plant Assets"/>
  </r>
  <r>
    <s v="BH Power Inc."/>
    <x v="21"/>
    <s v="BHP Electric Substations-SD"/>
    <n v="3083.4"/>
    <n v="3245.5474851296999"/>
    <x v="11"/>
    <s v="BHP Elec Sub - SD 66 - HOT SPRINGS HYDRO SUB (D)"/>
  </r>
  <r>
    <s v="BH Power Inc."/>
    <x v="35"/>
    <s v="BHP Electric Distribution - Mass-SD"/>
    <n v="12996.69"/>
    <n v="3359.8081232940003"/>
    <x v="11"/>
    <s v="BHP Elec Distribution-SD-Pennington County"/>
  </r>
  <r>
    <s v="BH Power Inc."/>
    <x v="36"/>
    <s v="BHP Elec Gen-Wyodak Plant"/>
    <n v="11456.84"/>
    <n v="3515.6805733323004"/>
    <x v="11"/>
    <s v="BHP Elec Gen-Steam-WYODAK 1 Joint Plant Unit 1"/>
  </r>
  <r>
    <s v="BH Power Inc."/>
    <x v="22"/>
    <s v="BHP Electric Distribution - Mass-MT"/>
    <n v="15582.93"/>
    <n v="3601.5428093353999"/>
    <x v="11"/>
    <s v="BHP Elec Distribution-MT-Carter County"/>
  </r>
  <r>
    <s v="BH Power Inc."/>
    <x v="44"/>
    <s v="BHP Electric Transmission Lines-WY"/>
    <n v="142369.26999999999"/>
    <n v="3609.3599699669999"/>
    <x v="11"/>
    <s v="BHP Elec T Line-WY 1.24 CORRIEDALE TIE LINE"/>
  </r>
  <r>
    <s v="BH Power Inc."/>
    <x v="32"/>
    <s v="BHP Electric Transmission Lines-WY"/>
    <n v="142369.22"/>
    <n v="3609.3601260542"/>
    <x v="11"/>
    <s v="BHP Elec T Line-WY 1.24 CORRIEDALE TIE LINE"/>
  </r>
  <r>
    <s v="BH Power Inc."/>
    <x v="48"/>
    <s v="BHP Electric Transmission Lines-SD"/>
    <n v="6184.3"/>
    <n v="3624.110004226"/>
    <x v="11"/>
    <s v="BHP Elec T Line-SD 1.06-MINNEKAHTA-OSAGE - 230KV"/>
  </r>
  <r>
    <s v="BH Power Inc."/>
    <x v="55"/>
    <s v="BHP Electric 69KV Distrib Lines-SD"/>
    <n v="2433.4299999999998"/>
    <n v="3703.7444105404002"/>
    <x v="11"/>
    <s v="BHP Elec 69KV D Line-SD 3.14-CEMENT PLANT-Pennington SD"/>
  </r>
  <r>
    <s v="BH Power Inc."/>
    <x v="55"/>
    <s v="BHP Electric 69KV Distrib Lines-WY"/>
    <n v="3876.56"/>
    <n v="3740.5379446896004"/>
    <x v="11"/>
    <s v="BHP Elec 69KV D Line-WY 3.24-OSAGE-MOORCROFT FEED-Weston  WY"/>
  </r>
  <r>
    <s v="BH Power Inc."/>
    <x v="25"/>
    <s v="BHP General Plant-Land/Buildings-SD"/>
    <n v="33708.76"/>
    <n v="3768.5109376244004"/>
    <x v="11"/>
    <s v="BHP Gen Plant Land/Buildings-SD-Rapid City Service Center"/>
  </r>
  <r>
    <s v="BH Power Inc."/>
    <x v="27"/>
    <s v="BHP General Plant - State Wide-SD"/>
    <n v="3772.32"/>
    <n v="3772.32"/>
    <x v="11"/>
    <s v="BHP Gen Plant Other-SD Tax District 0599"/>
  </r>
  <r>
    <s v="BH Power Inc."/>
    <x v="27"/>
    <s v="BHP General Plant - State Wide-SD"/>
    <n v="3772.32"/>
    <n v="3772.32"/>
    <x v="11"/>
    <s v="BHP Gen Plant Other-SD Tax District 0699"/>
  </r>
  <r>
    <s v="BH Power Inc."/>
    <x v="30"/>
    <s v="BHP Electric Substations-SD"/>
    <n v="4810.6099999999997"/>
    <n v="3893.360002295"/>
    <x v="11"/>
    <s v="BHP Elec Sub - SD 64 - EDGEMONT SUB (D)"/>
  </r>
  <r>
    <s v="BH Power Inc."/>
    <x v="22"/>
    <s v="BHP Electric 69KV Distrib Lines-WY"/>
    <n v="5684.81"/>
    <n v="3980.2363211452002"/>
    <x v="11"/>
    <s v="BHP Elec 69KV D Line-WY 3.24-OSAGE-MOORCROFT FEED-Weston  WY"/>
  </r>
  <r>
    <s v="BH Power Inc."/>
    <x v="11"/>
    <s v="BHP Electric Substations-WY"/>
    <n v="23570.78"/>
    <n v="3996.9152842039002"/>
    <x v="11"/>
    <s v="BHP Elec Sub - WY 39 - WYODAK BAGHOUSE SUB (PACIFICORP) (T)"/>
  </r>
  <r>
    <s v="BH Power Inc."/>
    <x v="30"/>
    <s v="BHP Electric Substations-SD"/>
    <n v="8229.02"/>
    <n v="4041.6500100494"/>
    <x v="11"/>
    <s v="BHP Elec Sub - SD 74 - MOUNTAIN VIEW SUB (D)"/>
  </r>
  <r>
    <s v="BH Power Inc."/>
    <x v="59"/>
    <s v="BHP General Plant - State Wide-SD"/>
    <n v="56051.8"/>
    <n v="4056.7344515320001"/>
    <x v="11"/>
    <s v="BHP Gen Plant Other-SD Tax District 0406"/>
  </r>
  <r>
    <s v="BH Power Inc."/>
    <x v="30"/>
    <s v="BHP Electric Substations-SD"/>
    <n v="4891.46"/>
    <n v="4146.5399968313995"/>
    <x v="11"/>
    <s v="BHP Elec Sub - SD 32 - HILL CITY 69/24.9KV SUB (D)"/>
  </r>
  <r>
    <s v="BH Power Inc."/>
    <x v="42"/>
    <s v="BHP General Plant - State Wide-SD"/>
    <n v="52039.78"/>
    <n v="4197.8002242498005"/>
    <x v="11"/>
    <s v="BHP Gen Plant Other-SD Tax District 0699"/>
  </r>
  <r>
    <s v="BH Power Inc."/>
    <x v="10"/>
    <s v="BHP Electric Distribution - Mass-MT"/>
    <n v="6169.92"/>
    <n v="4201.8449611127999"/>
    <x v="11"/>
    <s v="BHP Elec Distribution-MT-Meters &amp; Transformers"/>
  </r>
  <r>
    <s v="BH Power Inc."/>
    <x v="52"/>
    <s v="BHP General Plant - State Wide-SD"/>
    <n v="21248.21"/>
    <n v="4280.6208277694996"/>
    <x v="11"/>
    <s v="BHP Gen Plant Other-SD Tax District 0100"/>
  </r>
  <r>
    <s v="BH Power Inc."/>
    <x v="28"/>
    <s v="BHP General Plant - State Wide-NE"/>
    <n v="60814.66"/>
    <n v="4298.3503696166008"/>
    <x v="11"/>
    <s v="BHP General Plant Other-NE Tax District 711"/>
  </r>
  <r>
    <s v="BH Power Inc."/>
    <x v="31"/>
    <s v="BHP General Plant - State Wide-SD"/>
    <n v="19316.86"/>
    <n v="4331.3737600315999"/>
    <x v="11"/>
    <s v="BHP Gen Plant Other-SD Tax District 0612"/>
  </r>
  <r>
    <s v="BH Power Inc."/>
    <x v="30"/>
    <s v="BHP Electric Substations-MT"/>
    <n v="-4804.95"/>
    <n v="4371.0215082886007"/>
    <x v="11"/>
    <s v="BHP Elec Sub - MT 02 - BELLE CREEK 69/24.9KV SUB (aka Wesco Pump Sub) (D)"/>
  </r>
  <r>
    <s v="BH Power Inc."/>
    <x v="29"/>
    <s v="BHP General Plant-Land/Buildings-SD"/>
    <n v="4793.12"/>
    <n v="4388.4292674814997"/>
    <x v="11"/>
    <s v="BHP Gen Plant Land/Buildings-SD-Belle Fourche Office"/>
  </r>
  <r>
    <s v="BH Power Inc."/>
    <x v="30"/>
    <s v="BHP Electric Substations-SD"/>
    <n v="149225.84"/>
    <n v="4434.0219968399997"/>
    <x v="11"/>
    <s v="BHP Elec Sub - SD 51 - PLUMA SUB (D)"/>
  </r>
  <r>
    <s v="BH Power Inc."/>
    <x v="31"/>
    <s v="BHP General Plant - State Wide-SD"/>
    <n v="7934.2300000000005"/>
    <n v="4436.7258817800002"/>
    <x v="11"/>
    <s v="BHP Gen Plant Other-SD Tax District 0439"/>
  </r>
  <r>
    <s v="BH Power Inc."/>
    <x v="35"/>
    <s v="BHP General Plant - State Wide-WY"/>
    <n v="11074.84"/>
    <n v="4448.6405187728005"/>
    <x v="11"/>
    <s v="BHP Gen Plant Other-WY Tax District 0801"/>
  </r>
  <r>
    <s v="BH Power Inc."/>
    <x v="14"/>
    <s v="BHP Electric Distribution - Mass-WY"/>
    <n v="7281.55"/>
    <n v="4505.7185981246002"/>
    <x v="11"/>
    <s v="BHP Elec Distribution-WY-Campbell County"/>
  </r>
  <r>
    <s v="BH Power Inc."/>
    <x v="27"/>
    <s v="BHP Electric Substations-SD"/>
    <n v="4572.22"/>
    <n v="4572.22"/>
    <x v="11"/>
    <s v="BHP Elec Sub - SD 11 - SYSTEM CONTROL (T)"/>
  </r>
  <r>
    <s v="BH Power Inc."/>
    <x v="35"/>
    <s v="BHP Elec Gen-Neil Simpson II"/>
    <n v="11502.34"/>
    <n v="4888.6610382327999"/>
    <x v="11"/>
    <s v="BHP Elec Gen-Steam-NEIL SIMPSON 2"/>
  </r>
  <r>
    <s v="BH Power Inc."/>
    <x v="58"/>
    <s v="BHP Elec Gen-Wyodak Plant"/>
    <n v="27718.9"/>
    <n v="5037.3236858738001"/>
    <x v="11"/>
    <s v="BHP Elec Gen-Steam-WYODAK 1 Joint Plant Unit 1"/>
  </r>
  <r>
    <s v="BH Power Inc."/>
    <x v="51"/>
    <s v="BHP General Plant-Land/Buildings-SD"/>
    <n v="47054.92"/>
    <n v="5067.0798861495996"/>
    <x v="11"/>
    <s v="BHP Gen Plant Land/Buildings-SD-Custer Office"/>
  </r>
  <r>
    <s v="BH Power Inc."/>
    <x v="29"/>
    <s v="BHP General Plant - State Wide-WY"/>
    <n v="6418.81"/>
    <n v="5169.2109793831996"/>
    <x v="11"/>
    <s v="BHP Gen Plant Other-WY Tax District 0710"/>
  </r>
  <r>
    <s v="BH Power Inc."/>
    <x v="12"/>
    <s v="BHP Electric Substations-SD"/>
    <n v="135221.79999999999"/>
    <n v="5186.7228658699996"/>
    <x v="11"/>
    <s v="BHP Elec Sub - SD 88 - SOUTH RAPID CITY SUB (T)"/>
  </r>
  <r>
    <s v="BH Power Inc."/>
    <x v="30"/>
    <s v="BHP Electric Substations-SD"/>
    <n v="10477.17"/>
    <n v="5276.4209054679004"/>
    <x v="11"/>
    <s v="BHP Elec Sub - SD 24 - CUSTER SUB (D)"/>
  </r>
  <r>
    <s v="BH Power Inc."/>
    <x v="42"/>
    <s v="BHP General Plant - State Wide-SD"/>
    <n v="69348.95"/>
    <n v="5423.8819489455"/>
    <x v="11"/>
    <s v="BHP Gen Plant Other-SD Tax District 0406"/>
  </r>
  <r>
    <s v="BH Power Inc."/>
    <x v="58"/>
    <s v="BHP General Plant - State Wide-SD"/>
    <n v="41211.120000000003"/>
    <n v="5427.2930909544002"/>
    <x v="11"/>
    <s v="BHP Gen Plant Other-SD Tax District 0150"/>
  </r>
  <r>
    <s v="BH Power Inc."/>
    <x v="29"/>
    <s v="BHP General Plant-Land/Buildings-SD"/>
    <n v="5572.64"/>
    <n v="5475.1620579500004"/>
    <x v="11"/>
    <s v="BHP Gen Plant Land/Buildings-SD-Custer Warehouse"/>
  </r>
  <r>
    <s v="BH Power Inc."/>
    <x v="36"/>
    <s v="BHP General Plant - State Wide-SD"/>
    <n v="9064.08"/>
    <n v="5526.9696794878"/>
    <x v="11"/>
    <s v="BHP Gen Plant Other-SD Tax District 0299"/>
  </r>
  <r>
    <s v="BH Power Inc."/>
    <x v="30"/>
    <s v="BHP Electric Substations-SD"/>
    <n v="19728.12"/>
    <n v="5591.6167071927994"/>
    <x v="11"/>
    <s v="BHP Elec Sub - SD 40 - S FIFTH STREET SUB (D)"/>
  </r>
  <r>
    <s v="BH Power Inc."/>
    <x v="42"/>
    <s v="BHP General Plant - State Wide-SD"/>
    <n v="94373.87"/>
    <n v="5608.5086040803999"/>
    <x v="11"/>
    <s v="BHP Gen Plant Other-SD Tax District 0599"/>
  </r>
  <r>
    <s v="BH Power Inc."/>
    <x v="30"/>
    <s v="BHP Electric Substations-SD"/>
    <n v="5583.78"/>
    <n v="5682.5529362028001"/>
    <x v="11"/>
    <s v="BHP Elec Sub - SD 83 - STURGIS 12.47KV SUB (D)"/>
  </r>
  <r>
    <s v="BH Power Inc."/>
    <x v="21"/>
    <s v="BHP Electric Substations-SD"/>
    <n v="5477.09"/>
    <n v="5774.4270179303003"/>
    <x v="11"/>
    <s v="BHP Elec Sub - SD 41 - TRI-STATE MILL SUB (D)"/>
  </r>
  <r>
    <s v="BH Power Inc."/>
    <x v="27"/>
    <s v="BHP Elec Gen-Lange CT"/>
    <n v="5794.79"/>
    <n v="5794.79"/>
    <x v="11"/>
    <s v="BHP Elec Gen-Other-Lange CT Unit 1"/>
  </r>
  <r>
    <s v="BH Power Inc."/>
    <x v="39"/>
    <s v="BHP Elec Gen-Ben French CT"/>
    <n v="140640.44"/>
    <n v="5818.8113695452003"/>
    <x v="11"/>
    <s v="BHP Elec Gen-Other-Ben French CT Common"/>
  </r>
  <r>
    <s v="BH Power Inc."/>
    <x v="21"/>
    <s v="BHP Electric Substations-MT"/>
    <n v="12616.93"/>
    <n v="5827.3670039250001"/>
    <x v="11"/>
    <s v="BHP Elec Sub - MT 03 - BELLE CREEK 24.9/4.16KV SUB (aka Townsite Sub) (D)"/>
  </r>
  <r>
    <s v="BH Power Inc."/>
    <x v="36"/>
    <s v="BHP General Plant - State Wide-SD"/>
    <n v="12007.04"/>
    <n v="5882.3914161205003"/>
    <x v="11"/>
    <s v="BHP Gen Plant Other-SD Tax District 0599"/>
  </r>
  <r>
    <s v="BH Power Inc."/>
    <x v="36"/>
    <s v="BHP General Plant - State Wide-SD"/>
    <n v="14318.75"/>
    <n v="5884.1777321649997"/>
    <x v="11"/>
    <s v="BHP Gen Plant Other-SD Tax District 0699"/>
  </r>
  <r>
    <s v="BH Power Inc."/>
    <x v="53"/>
    <s v="BHP General Plant - State Wide-NE"/>
    <n v="114892.67"/>
    <n v="5966.1120999589994"/>
    <x v="11"/>
    <s v="BHP General Plant Other-NE Tax District 711"/>
  </r>
  <r>
    <s v="BH Power Inc."/>
    <x v="58"/>
    <s v="BHP Elec Gen-Neil Simpson CT"/>
    <n v="77666.180000000008"/>
    <n v="5995.8632691191997"/>
    <x v="11"/>
    <s v="BHP Elec Gen-Other-Neil Simpson CT Unit 1"/>
  </r>
  <r>
    <s v="BH Power Inc."/>
    <x v="29"/>
    <s v="BHP General Plant-Land/Buildings-SD"/>
    <n v="9318.16"/>
    <n v="6035.5393066088"/>
    <x v="11"/>
    <s v="BHP Gen Plant Land/Buildings-SD-Rapid City Plant Street"/>
  </r>
  <r>
    <s v="BH Power Inc."/>
    <x v="59"/>
    <s v="BHP General Plant - State Wide-SD"/>
    <n v="105560.8"/>
    <n v="6081.1479463624"/>
    <x v="11"/>
    <s v="BHP Gen Plant Other-SD Tax District 0599"/>
  </r>
  <r>
    <s v="BH Power Inc."/>
    <x v="22"/>
    <s v="BHP Electric 69KV Distrib Lines-WY"/>
    <n v="10854.2"/>
    <n v="6097.5613289920002"/>
    <x v="11"/>
    <s v="BHP Elec 69KV D Line-WY 3.32-WYODAK SHOVEL/IN PIT  SOURCE &amp; METERING-Campbell WY"/>
  </r>
  <r>
    <s v="BH Power Inc."/>
    <x v="25"/>
    <s v="BHP Electric Substations-WY"/>
    <n v="23014.99"/>
    <n v="6205.4300274442003"/>
    <x v="11"/>
    <s v="BHP Elec Sub - WY 02 - NSI 69KV SUB (D)"/>
  </r>
  <r>
    <s v="BH Power Inc."/>
    <x v="31"/>
    <s v="BHP General Plant - State Wide-SD"/>
    <n v="15444.29"/>
    <n v="6238.6864067978004"/>
    <x v="11"/>
    <s v="BHP Gen Plant Other-SD Tax District 0399"/>
  </r>
  <r>
    <s v="BH Power Inc."/>
    <x v="30"/>
    <s v="BHP Electric Substations-SD"/>
    <n v="214185.69"/>
    <n v="6364.2064998149999"/>
    <x v="11"/>
    <s v="BHP Elec Sub - SD 108 - RED ROCK SUB (D)"/>
  </r>
  <r>
    <s v="BH Power Inc."/>
    <x v="31"/>
    <s v="BHP General Plant - State Wide-SD"/>
    <n v="18563.64"/>
    <n v="6404.4270263580001"/>
    <x v="11"/>
    <s v="BHP Gen Plant Other-SD Tax District 0196"/>
  </r>
  <r>
    <s v="BH Power Inc."/>
    <x v="26"/>
    <s v="BHP Electric 69KV Distrib Lines-SD"/>
    <n v="117838.57"/>
    <n v="6411.0969581631998"/>
    <x v="11"/>
    <s v="BHP Elec 69KV D Line-SD 3.11-RAPID CITY LOOP-Pennington SD"/>
  </r>
  <r>
    <s v="BH Power Inc."/>
    <x v="44"/>
    <s v="BHP Electric Transmission Lines-WY"/>
    <n v="30411.54"/>
    <n v="6430.9799554848005"/>
    <x v="11"/>
    <s v="BHP Elec T Line-WY 1.17-WINDSTAR-DAVE JOHNSTON - 230KV"/>
  </r>
  <r>
    <s v="BH Power Inc."/>
    <x v="30"/>
    <s v="BHP Electric Substations-SD"/>
    <n v="14596.12"/>
    <n v="6544.8038884342004"/>
    <x v="11"/>
    <s v="BHP Elec Sub - SD 35 - PACTOLA SUB (D)"/>
  </r>
  <r>
    <s v="BH Power Inc."/>
    <x v="34"/>
    <s v="BHP General Plant-Land/Buildings-SD"/>
    <n v="20112.510000000002"/>
    <n v="6547.5847908536998"/>
    <x v="11"/>
    <s v="BHP Gen Plant Land/Buildings-SD-Custer Warehouse"/>
  </r>
  <r>
    <s v="BH Power Inc."/>
    <x v="30"/>
    <s v="BHP Electric Substations-SD"/>
    <n v="10723.74"/>
    <n v="6612.7069153411994"/>
    <x v="11"/>
    <s v="BHP Elec Sub - SD 28 - CEMETARY SUB (D)"/>
  </r>
  <r>
    <s v="BH Power Inc."/>
    <x v="29"/>
    <s v="BHP General Plant-Land/Buildings-SD"/>
    <n v="76560.22"/>
    <n v="6867.3835954041997"/>
    <x v="11"/>
    <s v="BHP Gen Plant Land/Buildings-SD-Custer Office"/>
  </r>
  <r>
    <s v="BH Power Inc."/>
    <x v="52"/>
    <s v="BHP General Plant-Land/Buildings-SD"/>
    <n v="14590.86"/>
    <n v="7089.2493296033999"/>
    <x v="11"/>
    <s v="BHP Gen Plant Land/Buildings-SD-Sturgis Office"/>
  </r>
  <r>
    <s v="BH Power Inc."/>
    <x v="22"/>
    <s v="BHP Electric 69KV Distrib Lines-SD"/>
    <n v="151646.29"/>
    <n v="7244.9227352305998"/>
    <x v="11"/>
    <s v="BHP Elec 69KV D Line-SD 3.09-SUNDANCE HILL-STURGIS-Lawrence SD"/>
  </r>
  <r>
    <s v="BH Power Inc."/>
    <x v="22"/>
    <s v="BHP Electric 69KV Distrib Lines-SD"/>
    <n v="153641.51"/>
    <n v="7340.2446500613996"/>
    <x v="11"/>
    <s v="BHP Elec 69KV D Line-SD 3.09-SUNDANCE HILL-STURGIS-Butte SD"/>
  </r>
  <r>
    <s v="BH Power Inc."/>
    <x v="29"/>
    <s v="BHP General Plant - State Wide-SD"/>
    <n v="15942.77"/>
    <n v="7352.4079113162006"/>
    <x v="11"/>
    <s v="BHP Gen Plant Other-SD Tax District 0150"/>
  </r>
  <r>
    <s v="BH Power Inc."/>
    <x v="21"/>
    <s v="BHP Electric Substations-WY"/>
    <n v="9670.4500000000007"/>
    <n v="7797.2910576321001"/>
    <x v="11"/>
    <s v="BHP Elec Sub - WY 17 - BARRETTS SAWMILL SUB (D)"/>
  </r>
  <r>
    <s v="BH Power Inc."/>
    <x v="68"/>
    <s v="BHP Elec Gen-Neil Simpson II"/>
    <n v="956159.19000000006"/>
    <n v="8087.5195231446005"/>
    <x v="11"/>
    <s v="BHP Elec Gen-Steam-NEIL SIMPSON 2"/>
  </r>
  <r>
    <s v="BH Power Inc."/>
    <x v="52"/>
    <s v="BHP General Plant-Land/Buildings-SD"/>
    <n v="23841.14"/>
    <n v="8193.3312852698"/>
    <x v="11"/>
    <s v="BHP Gen Plant Land/Buildings-SD-Sturgis Service/Distribution Center"/>
  </r>
  <r>
    <s v="BH Power Inc."/>
    <x v="55"/>
    <s v="BHP Electric Distribution - Mass-SD"/>
    <n v="91972.74"/>
    <n v="8561.3367668165993"/>
    <x v="11"/>
    <s v="BHP Elec Distribution-SD-Unspecified (CCNC Conversion)"/>
  </r>
  <r>
    <s v="BH Power Inc."/>
    <x v="58"/>
    <s v="BHP General Plant - State Wide-SD"/>
    <n v="29065.21"/>
    <n v="8579.4146265094005"/>
    <x v="11"/>
    <s v="BHP Gen Plant Other-SD Tax District 0100"/>
  </r>
  <r>
    <s v="BH Power Inc."/>
    <x v="34"/>
    <s v="BHP General Plant - State Wide-SD"/>
    <n v="81174.61"/>
    <n v="8860.4083710405994"/>
    <x v="11"/>
    <s v="BHP Gen Plant Other-SD Tax District 0513"/>
  </r>
  <r>
    <s v="BH Power Inc."/>
    <x v="31"/>
    <s v="BHP General Plant - State Wide-WY"/>
    <n v="17373.240000000002"/>
    <n v="8958.7979329464015"/>
    <x v="11"/>
    <s v="BHP Gen Plant Other-WY Tax District 0799"/>
  </r>
  <r>
    <s v="BH Power Inc."/>
    <x v="53"/>
    <s v="BHP General Plant-Land/Buildings-SD"/>
    <n v="61504.9"/>
    <n v="9021.4707174774994"/>
    <x v="11"/>
    <s v="BHP Gen Plant Land/Buildings-SD-Sturgis Service/Distribution Center"/>
  </r>
  <r>
    <s v="BH Power Inc."/>
    <x v="29"/>
    <s v="BHP General Plant-Land/Buildings-SD"/>
    <n v="9298.5300000000007"/>
    <n v="9277.1407289250001"/>
    <x v="11"/>
    <s v="ZZZZ BHP Gen Plant Land/Buildings-SD-Custer Office- DNU"/>
  </r>
  <r>
    <s v="BH Power Inc."/>
    <x v="55"/>
    <s v="BHP Electric 69KV Distrib Lines-SD"/>
    <n v="242955.41"/>
    <n v="9377.2211934027"/>
    <x v="11"/>
    <s v="BHP Elec 69KV D Line-SD 3.52-Red Rock 69KV TAP LINE-Pennington SD"/>
  </r>
  <r>
    <s v="BH Power Inc."/>
    <x v="32"/>
    <s v="BHP Electric Transmission Lines-WY"/>
    <n v="63807.360000000001"/>
    <n v="9526.9614302784012"/>
    <x v="11"/>
    <s v="BHP Elec T Line-WY 1.30 WYGEN 2, WYGEN 3 TO DONKEY CREEK DC"/>
  </r>
  <r>
    <s v="BH Power Inc."/>
    <x v="28"/>
    <s v="BHP General Plant - Tower Sites-WY"/>
    <n v="24958.639999999999"/>
    <n v="9793.5991197296007"/>
    <x v="11"/>
    <s v="BHP Gen Plant Tower Sites-WY-Tank Hill Communication Site"/>
  </r>
  <r>
    <s v="BH Power Inc."/>
    <x v="22"/>
    <s v="BHP Electric 69KV Distrib Lines-SD"/>
    <n v="11967.11"/>
    <n v="9889.4359907910002"/>
    <x v="11"/>
    <s v="BHP Elec 69KV D Line-SD 3.17-WEST HILL-HOT SPRINGS-Fall River SD"/>
  </r>
  <r>
    <s v="BH Power Inc."/>
    <x v="55"/>
    <s v="BHP Electric 69KV Distrib Lines-SD"/>
    <n v="118355.34"/>
    <n v="9915.8909720981992"/>
    <x v="11"/>
    <s v="BHP Elec 69KV D Line-SD 3.04-PACTOLA-BEN FRENCH #1-Pennington SD"/>
  </r>
  <r>
    <s v="BH Power Inc."/>
    <x v="29"/>
    <s v="BHP General Plant-Land/Buildings-SD"/>
    <n v="11774.93"/>
    <n v="10078.188027539099"/>
    <x v="11"/>
    <s v="BHP Gen Plant Land/Buildings-SD-Deadwood Office/Service Center"/>
  </r>
  <r>
    <s v="BH Power Inc."/>
    <x v="30"/>
    <s v="BHP Electric Substations-SD"/>
    <n v="16194.11"/>
    <n v="10158.764258921501"/>
    <x v="11"/>
    <s v="BHP Elec Sub - SD 73 - WHITEWOOD 69/24.9KV SUB (D)"/>
  </r>
  <r>
    <s v="BH Power Inc."/>
    <x v="42"/>
    <s v="BHP General Plant - State Wide-WY"/>
    <n v="30699.84"/>
    <n v="10186.160035054399"/>
    <x v="11"/>
    <s v="BHP Gen Plant Other-WY Tax District 0801"/>
  </r>
  <r>
    <s v="BH Power Inc."/>
    <x v="34"/>
    <s v="BHP General Plant - State Wide-SD"/>
    <n v="15583.53"/>
    <n v="10252.457242079901"/>
    <x v="11"/>
    <s v="BHP Gen Plant Other-SD Tax District 0399"/>
  </r>
  <r>
    <s v="BH Power Inc."/>
    <x v="41"/>
    <s v="BHP Elec Gen-Lange CT"/>
    <n v="29906.63"/>
    <n v="10319.560097006899"/>
    <x v="11"/>
    <s v="BHP Elec Gen-Other-Lange CT Unit 1"/>
  </r>
  <r>
    <s v="BH Power Inc."/>
    <x v="28"/>
    <s v="BHP General Plant - Tower Sites-SD"/>
    <n v="34371.050000000003"/>
    <n v="10391.1080126899"/>
    <x v="11"/>
    <s v="BHP Gen Plant Tower Sites-SD-Skyline Drive Communication Site"/>
  </r>
  <r>
    <s v="BH Power Inc."/>
    <x v="11"/>
    <s v="BHP Electric Substations-WY"/>
    <n v="18793.34"/>
    <n v="10472.669902228799"/>
    <x v="11"/>
    <s v="BHP Elec Sub - WY 21 - SCADA CONTROL TOWER (TOWER to ADMIN. BLDG.) (T&amp;D)"/>
  </r>
  <r>
    <s v="BH Power Inc."/>
    <x v="29"/>
    <s v="BHP General Plant - State Wide-SD"/>
    <n v="22730.22"/>
    <n v="10482.6105723132"/>
    <x v="11"/>
    <s v="BHP Gen Plant Other-SD Tax District 0599"/>
  </r>
  <r>
    <s v="BH Power Inc."/>
    <x v="52"/>
    <s v="BHP General Plant-Land/Buildings-SD"/>
    <n v="28293.23"/>
    <n v="10760.8035749477"/>
    <x v="11"/>
    <s v="BHP Gen Plant Land/Buildings-SD-Spearfish Office"/>
  </r>
  <r>
    <s v="BH Power Inc."/>
    <x v="13"/>
    <s v="BHP Electric Distribution - Mass-MT"/>
    <n v="27630.54"/>
    <n v="10960.479103031999"/>
    <x v="11"/>
    <s v="BHP Elec Distribution-MT-Meters &amp; Transformers"/>
  </r>
  <r>
    <s v="BH Power Inc."/>
    <x v="52"/>
    <s v="BHP Elec Gen-Wyodak Plant"/>
    <n v="23328.98"/>
    <n v="11212.979713666999"/>
    <x v="11"/>
    <s v="BHP Elec Gen-Steam-WYODAK 1 Joint Plant Unit 1"/>
  </r>
  <r>
    <s v="BH Power Inc."/>
    <x v="56"/>
    <s v="BHP General Plant - State Wide-WY"/>
    <n v="62646.880000000005"/>
    <n v="12015.719822097601"/>
    <x v="11"/>
    <s v="BHP Gen Plant Other-WY Tax District 0801"/>
  </r>
  <r>
    <s v="BH Power Inc."/>
    <x v="38"/>
    <s v="BHP Electric Substations-SD"/>
    <n v="47321.13"/>
    <n v="12278.3099678253"/>
    <x v="11"/>
    <s v="BHP Elec Sub - SD 98 - MINNEKAHTA 69KV SUB (D)"/>
  </r>
  <r>
    <s v="BH Power Inc."/>
    <x v="55"/>
    <s v="BHP Electric 69KV Distrib Lines-WY"/>
    <n v="22248.86"/>
    <n v="12375.776637774801"/>
    <x v="11"/>
    <s v="BHP Elec 69KV D Line-WY 3.41-NSC CT#1 69KV TIE LINE-Campbell WY"/>
  </r>
  <r>
    <s v="BH Power Inc."/>
    <x v="23"/>
    <s v="BHP Electric Distribution - Mass-WY"/>
    <n v="159848.26999999999"/>
    <n v="12482.0287898809"/>
    <x v="11"/>
    <s v="BHP Elec Distribution-WY-Weston County"/>
  </r>
  <r>
    <s v="BH Power Inc."/>
    <x v="53"/>
    <s v="BHP Elec Gen-Prairie Gen-Cheyenne"/>
    <n v="1283474.9100000001"/>
    <n v="12640.1229646476"/>
    <x v="11"/>
    <s v="BHP Elec Gen-Other-CPGS Common"/>
  </r>
  <r>
    <s v="BH Power Inc."/>
    <x v="13"/>
    <s v="BHP Electric Distribution - Mass-WY"/>
    <n v="125028.6"/>
    <n v="12649.802713010102"/>
    <x v="11"/>
    <s v="BHP Elec Distribution-WY-Weston County"/>
  </r>
  <r>
    <s v="BH Power Inc."/>
    <x v="42"/>
    <s v="BHP General Plant - State Wide-SD"/>
    <n v="135514.79"/>
    <n v="12992.7282928697"/>
    <x v="11"/>
    <s v="BHP Gen Plant Other-SD Tax District 0199"/>
  </r>
  <r>
    <s v="BH Power Inc."/>
    <x v="49"/>
    <s v="BHP General Plant - State Wide-SD"/>
    <n v="52814.71"/>
    <n v="13153.263746716601"/>
    <x v="11"/>
    <s v="BHP Gen Plant Other-SD Tax District 0527"/>
  </r>
  <r>
    <s v="BH Power Inc."/>
    <x v="21"/>
    <s v="BHP Electric Substations-SD"/>
    <n v="39682.629999999997"/>
    <n v="13643.2937504786"/>
    <x v="11"/>
    <s v="BHP Elec Sub - SD 99 - REA SUB NEAR PROVO (REA OWNED) (D)"/>
  </r>
  <r>
    <s v="BH Power Inc."/>
    <x v="59"/>
    <s v="BHP General Plant - State Wide-SD"/>
    <n v="70480.86"/>
    <n v="13828.662948576201"/>
    <x v="11"/>
    <s v="BHP Gen Plant Other-SD Tax District 0699"/>
  </r>
  <r>
    <s v="BH Power Inc."/>
    <x v="30"/>
    <s v="BHP Electric Substations-SD"/>
    <n v="25309.37"/>
    <n v="13870.634845209801"/>
    <x v="11"/>
    <s v="BHP Elec Sub - SD 87 - SUNDANCE HILL SUB (D)"/>
  </r>
  <r>
    <s v="BH Power Inc."/>
    <x v="30"/>
    <s v="BHP Electric Substations-SD"/>
    <n v="33182.520000000004"/>
    <n v="13904.3425362912"/>
    <x v="11"/>
    <s v="BHP Elec Sub - SD 42 - USBR E RCTIE/CAMPBELL ST SUB (D)"/>
  </r>
  <r>
    <s v="BH Power Inc."/>
    <x v="13"/>
    <s v="BHP Electric Distribution - Mass-SD"/>
    <n v="254975.59"/>
    <n v="14244.1165875438"/>
    <x v="11"/>
    <s v="BHP Elec Distribution-SD-Fall River County"/>
  </r>
  <r>
    <s v="BH Power Inc."/>
    <x v="55"/>
    <s v="BHP Electric 69KV Distrib Lines-WY"/>
    <n v="18678.11"/>
    <n v="14460.5869717859"/>
    <x v="11"/>
    <s v="BHP Elec 69KV D Line-WY 3.32-WYODAK SHOVEL/IN PIT  SOURCE &amp; METERING-Campbell WY"/>
  </r>
  <r>
    <s v="BH Power Inc."/>
    <x v="12"/>
    <s v="BHP Electric Distribution - Mass-MT"/>
    <n v="13144.37"/>
    <n v="14533.3481007711"/>
    <x v="11"/>
    <s v="BHP Elec Distribution-MT-Powder River County"/>
  </r>
  <r>
    <s v="BH Power Inc."/>
    <x v="62"/>
    <s v="BHP Electric Substations-WY"/>
    <n v="575822.63"/>
    <n v="14598.330172701901"/>
    <x v="11"/>
    <s v="BHP Elec Sub - WY 46 - CORRIEDALE COLLECTOR SUB (T)"/>
  </r>
  <r>
    <s v="BH Power Inc."/>
    <x v="29"/>
    <s v="BHP General Plant - State Wide-WY"/>
    <n v="15136.710000000001"/>
    <n v="14642.238358070699"/>
    <x v="11"/>
    <s v="BHP Gen Plant Other-WY Tax District 0799"/>
  </r>
  <r>
    <s v="BH Power Inc."/>
    <x v="34"/>
    <s v="BHP General Plant - State Wide-SD"/>
    <n v="34247.590000000004"/>
    <n v="14675.7332725911"/>
    <x v="11"/>
    <s v="BHP Gen Plant Other-SD Tax District 0298"/>
  </r>
  <r>
    <s v="BH Power Inc."/>
    <x v="51"/>
    <s v="BHP General Plant - State Wide-SD"/>
    <n v="18991.47"/>
    <n v="14737.629982524701"/>
    <x v="11"/>
    <s v="BHP Gen Plant Other-SD Tax District 0199"/>
  </r>
  <r>
    <s v="BH Power Inc."/>
    <x v="22"/>
    <s v="BHP Electric 69KV Distrib Lines-MT"/>
    <n v="14681.1"/>
    <n v="14922.711267029999"/>
    <x v="11"/>
    <s v="BHP Elec 69KV D Line-MT 3.18-SUNDANCE HILL-BELLE CREEK-Powder River MT"/>
  </r>
  <r>
    <s v="BH Power Inc."/>
    <x v="50"/>
    <s v="BHP General Plant - State Wide-WY"/>
    <n v="20954.330000000002"/>
    <n v="15026.2995945165"/>
    <x v="11"/>
    <s v="BHP Gen Plant Other-WY Tax District 0801"/>
  </r>
  <r>
    <s v="BH Power Inc."/>
    <x v="21"/>
    <s v="BHP Electric Substations-WY"/>
    <n v="23821.13"/>
    <n v="15096.0660954218"/>
    <x v="11"/>
    <s v="BHP Elec Sub - WY 19 - RUSHMORE BUYOUT OSAGE #3 (D)"/>
  </r>
  <r>
    <s v="BH Power Inc."/>
    <x v="28"/>
    <s v="BHP General Plant - Tower Sites-SD"/>
    <n v="37425.15"/>
    <n v="15346.1873202099"/>
    <x v="11"/>
    <s v="BHP Gen Plant Tower Sites-SD-Gull Hill Communication Site"/>
  </r>
  <r>
    <s v="BH Power Inc."/>
    <x v="59"/>
    <s v="BHP General Plant - State Wide-SD"/>
    <n v="166069.99"/>
    <n v="15502.0560919499"/>
    <x v="11"/>
    <s v="BHP Gen Plant Other-SD Tax District 0199"/>
  </r>
  <r>
    <s v="BH Power Inc."/>
    <x v="23"/>
    <s v="BHP Electric Distribution - Mass-WY"/>
    <n v="124255.98"/>
    <n v="15514.5940771931"/>
    <x v="11"/>
    <s v="BHP Elec Distribution-WY-Campbell County"/>
  </r>
  <r>
    <s v="BH Power Inc."/>
    <x v="55"/>
    <s v="BHP Electric Distribution - Mass-MT"/>
    <n v="34260.29"/>
    <n v="15660.0291110084"/>
    <x v="11"/>
    <s v="BHP Elec Distribution-MT-Carter County"/>
  </r>
  <r>
    <s v="BH Power Inc."/>
    <x v="56"/>
    <s v="BHP General Plant - State Wide-SD"/>
    <n v="63913.200000000004"/>
    <n v="15789.070271364"/>
    <x v="11"/>
    <s v="BHP Gen Plant Other-SD Tax District 0299"/>
  </r>
  <r>
    <s v="BH Power Inc."/>
    <x v="59"/>
    <s v="BHP Elec Gen-Neil Simpson II"/>
    <n v="197890.4"/>
    <n v="16009.880858125201"/>
    <x v="11"/>
    <s v="BHP Elec Gen-Steam-NEIL SIMPSON 2"/>
  </r>
  <r>
    <s v="BH Power Inc."/>
    <x v="13"/>
    <s v="BHP Electric Distribution - Mass-SD"/>
    <n v="227863.22"/>
    <n v="16201.4034442625"/>
    <x v="11"/>
    <s v="BHP Elec Distribution-SD-Butte County"/>
  </r>
  <r>
    <s v="BH Power Inc."/>
    <x v="58"/>
    <s v="BHP General Plant - State Wide-WY"/>
    <n v="22353"/>
    <n v="16343.02757256"/>
    <x v="11"/>
    <s v="BHP Gen Plant Other-WY Tax District 0799"/>
  </r>
  <r>
    <s v="BH Power Inc."/>
    <x v="55"/>
    <s v="BHP Electric 69KV Distrib Lines-WY"/>
    <n v="24646.41"/>
    <n v="16395.320351030401"/>
    <x v="11"/>
    <s v="BHP Elec 69KV D Line-WY 3.38-NSI 4.16KV WEST TAP LINE-Campbell WY"/>
  </r>
  <r>
    <s v="BH Power Inc."/>
    <x v="21"/>
    <s v="BHP Electric Substations-WY"/>
    <n v="22749.56"/>
    <n v="16446.355107996398"/>
    <x v="11"/>
    <s v="BHP Elec Sub - WY 12 - AF RADAR SITE - COLONY (D)"/>
  </r>
  <r>
    <s v="BH Power Inc."/>
    <x v="56"/>
    <s v="BHP Electric Distribution - Mass-SD"/>
    <n v="167596.07"/>
    <n v="16715.420296144501"/>
    <x v="11"/>
    <s v="BHP Elec Distribution-SD-Pennington County"/>
  </r>
  <r>
    <s v="BH Power Inc."/>
    <x v="21"/>
    <s v="BHP Electric Substations-MT"/>
    <n v="-63329.85"/>
    <n v="17166.377599385698"/>
    <x v="11"/>
    <s v="BHP Elec Sub - MT 02 - BELLE CREEK 69/24.9KV SUB (aka Wesco Pump Sub) (D)"/>
  </r>
  <r>
    <s v="BH Power Inc."/>
    <x v="31"/>
    <s v="BHP General Plant - State Wide-SD"/>
    <n v="31504.940000000002"/>
    <n v="17251.0690105799"/>
    <x v="11"/>
    <s v="BHP Gen Plant Other-SD Tax District 0406"/>
  </r>
  <r>
    <s v="BH Power Inc."/>
    <x v="41"/>
    <s v="BHP Elec Gen-Ben French CT"/>
    <n v="13612.86"/>
    <n v="17291.728108635201"/>
    <x v="11"/>
    <s v="BHP Elec Gen-Other-Ben French CT Unit 3"/>
  </r>
  <r>
    <s v="BH Power Inc."/>
    <x v="22"/>
    <s v="BHP Electric 69KV Distrib Lines-SD"/>
    <n v="356345.84"/>
    <n v="17607.547535463"/>
    <x v="11"/>
    <s v="BHP Elec 69KV D Line-SD 3.04-PACTOLA-BEN FRENCH #1-Pennington SD"/>
  </r>
  <r>
    <s v="BH Power Inc."/>
    <x v="58"/>
    <s v="BHP General Plant - State Wide-WY"/>
    <n v="28348.920000000002"/>
    <n v="17637.1300452348"/>
    <x v="11"/>
    <s v="BHP Gen Plant Other-WY Tax District 0710"/>
  </r>
  <r>
    <s v="BH Power Inc."/>
    <x v="58"/>
    <s v="BHP General Plant - State Wide-SD"/>
    <n v="40228.840000000004"/>
    <n v="18451.416477064398"/>
    <x v="11"/>
    <s v="BHP Gen Plant Other-SD Tax District 0298"/>
  </r>
  <r>
    <s v="BH Power Inc."/>
    <x v="32"/>
    <s v="BHP Electric Transmission Lines-WY"/>
    <n v="53595.99"/>
    <n v="18516.313683365403"/>
    <x v="11"/>
    <s v="BHP Elec T Line-WY 3.34-NSI-NSII 69KV TIE LINE - 69KV"/>
  </r>
  <r>
    <s v="BH Power Inc."/>
    <x v="21"/>
    <s v="BHP Electric Substations-WY"/>
    <n v="38120.68"/>
    <n v="18594.086695750302"/>
    <x v="11"/>
    <s v="BHP Elec Sub - WY 24 - NSI PLANT (D)"/>
  </r>
  <r>
    <s v="BH Power Inc."/>
    <x v="36"/>
    <s v="BHP General Plant - State Wide-WY"/>
    <n v="31768.49"/>
    <n v="18620.221752748203"/>
    <x v="11"/>
    <s v="BHP Gen Plant Other-WY Tax District 0801"/>
  </r>
  <r>
    <s v="BH Power Inc."/>
    <x v="34"/>
    <s v="BHP Elec Gen-Neil Simpson II"/>
    <n v="178403.22"/>
    <n v="18667.0803837651"/>
    <x v="11"/>
    <s v="BHP Elec Gen-Steam-NEIL SIMPSON 2"/>
  </r>
  <r>
    <s v="BH Power Inc."/>
    <x v="29"/>
    <s v="BHP General Plant-Land/Buildings-SD"/>
    <n v="23077.97"/>
    <n v="18909.6257744738"/>
    <x v="11"/>
    <s v="BHP Gen Plant Land/Buildings-SD-Sturgis Office"/>
  </r>
  <r>
    <s v="BH Power Inc."/>
    <x v="27"/>
    <s v="BHP Elec Gen-Wyodak Plant"/>
    <n v="18932.260000000002"/>
    <n v="18932.260000000002"/>
    <x v="11"/>
    <s v="BHP Elec Gen-Steam-WYODAK 1 Joint Plant Unit 1"/>
  </r>
  <r>
    <s v="BH Power Inc."/>
    <x v="55"/>
    <s v="BHP Electric 69KV Distrib Lines-SD"/>
    <n v="45228.020000000004"/>
    <n v="18996.689242487198"/>
    <x v="11"/>
    <s v="BHP Elec 69KV D Line-SD 3.44-TAP TO SPF HYDRO &amp; SPF PARK (FUTURE)-Lawrence SD"/>
  </r>
  <r>
    <s v="BH Power Inc."/>
    <x v="58"/>
    <s v="BHP General Plant - State Wide-SD"/>
    <n v="21434.79"/>
    <n v="19175.924738907303"/>
    <x v="11"/>
    <s v="BHP Gen Plant Other-SD Tax District 0299"/>
  </r>
  <r>
    <s v="BH Power Inc."/>
    <x v="13"/>
    <s v="BHP Electric Distribution - Mass-SD"/>
    <n v="299636.24"/>
    <n v="19326.169741871501"/>
    <x v="11"/>
    <s v="BHP Elec Distribution-SD-Meade County"/>
  </r>
  <r>
    <s v="BH Power Inc."/>
    <x v="13"/>
    <s v="BHP Electric Distribution - Mass-SD"/>
    <n v="299905.7"/>
    <n v="19345.823796867498"/>
    <x v="11"/>
    <s v="BHP Elec Distribution-SD-Lawrence County"/>
  </r>
  <r>
    <s v="BH Power Inc."/>
    <x v="11"/>
    <s v="BHP Electric Substations-WY"/>
    <n v="68860.3"/>
    <n v="19359.4513465282"/>
    <x v="11"/>
    <s v="BHP Elec Sub - WY 31 - PUMPKIN BUTTE SUB (BASIN) (T)"/>
  </r>
  <r>
    <s v="BH Power Inc."/>
    <x v="55"/>
    <s v="BHP Electric 69KV Distrib Lines-SD"/>
    <n v="294410.14"/>
    <n v="19384.266860044201"/>
    <x v="11"/>
    <s v="BHP Elec 69KV D Line-SD 3.09-SUNDANCE HILL-STURGIS-Lawrence SD"/>
  </r>
  <r>
    <s v="BH Power Inc."/>
    <x v="59"/>
    <s v="BHP General Plant - State Wide-WY"/>
    <n v="52741.62"/>
    <n v="19458.220081208401"/>
    <x v="11"/>
    <s v="BHP Gen Plant Other-WY Tax District 0801"/>
  </r>
  <r>
    <s v="BH Power Inc."/>
    <x v="29"/>
    <s v="BHP General Plant - State Wide-WY"/>
    <n v="30268.58"/>
    <n v="19605.501981639401"/>
    <x v="11"/>
    <s v="BHP Gen Plant Other-WY Tax District 0700"/>
  </r>
  <r>
    <s v="BH Power Inc."/>
    <x v="56"/>
    <s v="BHP Elec Gen-Prairie Gen-Cheyenne"/>
    <n v="144934.47"/>
    <n v="19792.557034931699"/>
    <x v="11"/>
    <s v="BHP Elec Gen-Prairie Gen-Cheyenne"/>
  </r>
  <r>
    <s v="BH Power Inc."/>
    <x v="56"/>
    <s v="BHP General Plant - State Wide-SD"/>
    <n v="185104.23"/>
    <n v="19794.323426809999"/>
    <x v="11"/>
    <s v="BHP Gen Plant Other-SD Tax District 0406"/>
  </r>
  <r>
    <s v="BH Power Inc."/>
    <x v="53"/>
    <s v="BHP General Plant-Land/Buildings-SD"/>
    <n v="652345.72"/>
    <n v="19857.651608173601"/>
    <x v="11"/>
    <s v="BHP Gen Plant Land/Buildings-SD-Lange Laydown Yard"/>
  </r>
  <r>
    <s v="BH Power Inc."/>
    <x v="29"/>
    <s v="BHP General Plant-Land/Buildings-SD"/>
    <n v="26371.41"/>
    <n v="19887.5220376867"/>
    <x v="11"/>
    <s v="BHP Gen Plant Land/Buildings-SD-Hot Springs Office"/>
  </r>
  <r>
    <s v="BH Power Inc."/>
    <x v="55"/>
    <s v="BHP Electric 69KV Distrib Lines-MT"/>
    <n v="18935.310000000001"/>
    <n v="20008.1230800542"/>
    <x v="11"/>
    <s v="BHP Elec 69KV D Line-MT 3.18-SUNDANCE HILL-BELLE CREEK-Powder River MT"/>
  </r>
  <r>
    <s v="BH Power Inc."/>
    <x v="55"/>
    <s v="BHP Electric 69KV Distrib Lines-SD"/>
    <n v="306439.31"/>
    <n v="20176.279802889301"/>
    <x v="11"/>
    <s v="BHP Elec 69KV D Line-SD 3.09-SUNDANCE HILL-STURGIS-Butte SD"/>
  </r>
  <r>
    <s v="BH Power Inc."/>
    <x v="10"/>
    <s v="BHP Electric Distribution - Mass-WY"/>
    <n v="174165.79"/>
    <n v="20505.9610333118"/>
    <x v="11"/>
    <s v="BHP Elec Distribution-WY-Weston County"/>
  </r>
  <r>
    <s v="BH Power Inc."/>
    <x v="22"/>
    <s v="BHP Electric 69KV Distrib Lines-SD"/>
    <n v="71758.69"/>
    <n v="21121.803026234498"/>
    <x v="11"/>
    <s v="BHP Elec 69KV D Line-SD 3.44-TAP TO SPF HYDRO &amp; SPF PARK (FUTURE)-Lawrence SD"/>
  </r>
  <r>
    <s v="BH Power Inc."/>
    <x v="31"/>
    <s v="BHP General Plant - State Wide-SD"/>
    <n v="41431"/>
    <n v="21144.948843854298"/>
    <x v="11"/>
    <s v="BHP Gen Plant Other-SD Tax District 0599"/>
  </r>
  <r>
    <s v="BH Power Inc."/>
    <x v="28"/>
    <s v="BHP General Plant - Tower Sites-SD"/>
    <n v="51074.47"/>
    <n v="21290.245393914101"/>
    <x v="11"/>
    <s v="BHP Gen Plant Tower Sites-SD-Hill City Communication Site"/>
  </r>
  <r>
    <s v="BH Power Inc."/>
    <x v="35"/>
    <s v="BHP General Plant - State Wide-SD"/>
    <n v="59611.78"/>
    <n v="21333.895548398999"/>
    <x v="11"/>
    <s v="BHP Gen Plant Other-SD Tax District 0406"/>
  </r>
  <r>
    <s v="BH Power Inc."/>
    <x v="60"/>
    <s v="BHP Elec Gen-Ben French CT"/>
    <n v="29195.100000000002"/>
    <n v="21466.356500358001"/>
    <x v="11"/>
    <s v="BHP Elec Gen-Other-Ben French CT Unit 2"/>
  </r>
  <r>
    <s v="BH Power Inc."/>
    <x v="30"/>
    <s v="BHP Electric Substations-SD"/>
    <n v="25107.25"/>
    <n v="21676.639186262502"/>
    <x v="11"/>
    <s v="BHP Elec Sub - SD 23 - EDGEMONT 69KV RIVER SUB (D)"/>
  </r>
  <r>
    <s v="BH Power Inc."/>
    <x v="60"/>
    <s v="BHP Elec Gen-Ben French Diesel"/>
    <n v="50995.090000000004"/>
    <n v="21745.749959513701"/>
    <x v="11"/>
    <s v="BHP Elec Gen-Other-Ben French Diesel Common"/>
  </r>
  <r>
    <s v="BH Power Inc."/>
    <x v="29"/>
    <s v="BHP General Plant-Land/Buildings-SD"/>
    <n v="65075.6"/>
    <n v="22323.284182127598"/>
    <x v="11"/>
    <s v="BHP Gen Plant Land/Buildings-SD-Spearfish Office"/>
  </r>
  <r>
    <s v="BH Power Inc."/>
    <x v="31"/>
    <s v="BHP General Plant-Land/Buildings-SD"/>
    <n v="576705.09"/>
    <n v="22449.144621436"/>
    <x v="11"/>
    <s v="BHP Gen Plant Land/Buildings-SD-Rapid City Service Center"/>
  </r>
  <r>
    <s v="BH Power Inc."/>
    <x v="50"/>
    <s v="BHP General Plant - State Wide-SD"/>
    <n v="40757.83"/>
    <n v="22575.853742117502"/>
    <x v="11"/>
    <s v="BHP Gen Plant Other-SD Tax District 0114"/>
  </r>
  <r>
    <s v="BH Power Inc."/>
    <x v="29"/>
    <s v="BHP General Plant-Land/Buildings-SD"/>
    <n v="44981.270000000004"/>
    <n v="22662.331955212201"/>
    <x v="11"/>
    <s v="BHP Gen Plant Land/Buildings-SD-Rapid City Reliability Center/SC"/>
  </r>
  <r>
    <s v="BH Power Inc."/>
    <x v="47"/>
    <s v="BHP Electric Substations-SD"/>
    <n v="60599.33"/>
    <n v="23485.9308470615"/>
    <x v="11"/>
    <s v="BHP Elec Sub - SD 88 - SOUTH RAPID CITY SUB (T)"/>
  </r>
  <r>
    <s v="BH Power Inc."/>
    <x v="58"/>
    <s v="BHP Electric Distribution - Mass-SD"/>
    <n v="80384.639999999999"/>
    <n v="23727.788519769598"/>
    <x v="11"/>
    <s v="BHP Elec Distribution-SD-Pennington County"/>
  </r>
  <r>
    <s v="BH Power Inc."/>
    <x v="31"/>
    <s v="BHP General Plant - State Wide-SD"/>
    <n v="49990.33"/>
    <n v="23870.018503232001"/>
    <x v="11"/>
    <s v="BHP Gen Plant Other-SD Tax District 0699"/>
  </r>
  <r>
    <s v="BH Power Inc."/>
    <x v="34"/>
    <s v="BHP General Plant - State Wide-SD"/>
    <n v="38208.410000000003"/>
    <n v="24075.454549394799"/>
    <x v="11"/>
    <s v="BHP Gen Plant Other-SD Tax District 0299"/>
  </r>
  <r>
    <s v="BH Power Inc."/>
    <x v="36"/>
    <s v="BHP General Plant - State Wide-SD"/>
    <n v="34924.94"/>
    <n v="24292.352848966002"/>
    <x v="11"/>
    <s v="BHP Gen Plant Other-SD Tax District 0202"/>
  </r>
  <r>
    <s v="BH Power Inc."/>
    <x v="34"/>
    <s v="BHP General Plant - State Wide-WY"/>
    <n v="41854.450000000004"/>
    <n v="24835.1502328635"/>
    <x v="11"/>
    <s v="BHP Gen Plant Other-WY Tax District 0799"/>
  </r>
  <r>
    <s v="BH Power Inc."/>
    <x v="32"/>
    <s v="BHP Electric Transmission Lines-SD"/>
    <n v="1355898.4"/>
    <n v="25121.122867335998"/>
    <x v="11"/>
    <s v="BHP Elec T Line-SD 1.19-TAP OFF LANGE-WEST HILL TO NEW SUB- 230KV"/>
  </r>
  <r>
    <s v="BH Power Inc."/>
    <x v="56"/>
    <s v="BHP General Plant - State Wide-SD"/>
    <n v="401538.87"/>
    <n v="25261.067296576803"/>
    <x v="11"/>
    <s v="BHP Gen Plant Other-SD Tax District 0699"/>
  </r>
  <r>
    <s v="BH Power Inc."/>
    <x v="51"/>
    <s v="BHP Elec Gen-Wyodak Plant"/>
    <n v="25838.84"/>
    <n v="25838.84"/>
    <x v="11"/>
    <s v="BHP Elec Gen-Steam-WYODAK 1 Joint Plant Unit 1"/>
  </r>
  <r>
    <s v="BH Power Inc."/>
    <x v="22"/>
    <s v="BHP Electric Distribution - Mass-WY"/>
    <n v="95011.07"/>
    <n v="25883.635577445501"/>
    <x v="11"/>
    <s v="BHP Elec Distribution-WY-Crook County"/>
  </r>
  <r>
    <s v="BH Power Inc."/>
    <x v="61"/>
    <s v="BHP Elec Gen-Ben French Diesel"/>
    <n v="223044.75"/>
    <n v="26014.554532102498"/>
    <x v="11"/>
    <s v="BHP Elec Gen-Other-Ben French Diesel Unit 4"/>
  </r>
  <r>
    <s v="BH Power Inc."/>
    <x v="35"/>
    <s v="BHP General Plant - State Wide-SD"/>
    <n v="37086.340000000004"/>
    <n v="26061.204140380501"/>
    <x v="11"/>
    <s v="BHP Gen Plant Other-SD Tax District 0299"/>
  </r>
  <r>
    <s v="BH Power Inc."/>
    <x v="22"/>
    <s v="BHP Electric 69KV Distrib Lines-SD"/>
    <n v="60506.83"/>
    <n v="26814.6146886684"/>
    <x v="11"/>
    <s v="BHP Elec 69KV D Line-SD 3.40-RADIO DRIVE SUB 69KV TAP LINE-Pennington SD"/>
  </r>
  <r>
    <s v="BH Power Inc."/>
    <x v="21"/>
    <s v="BHP Electric Substations-WY"/>
    <n v="38284.36"/>
    <n v="26886.3479486617"/>
    <x v="11"/>
    <s v="BHP Elec Sub - WY 05 - UPTON METERING STATION (D)"/>
  </r>
  <r>
    <s v="BH Power Inc."/>
    <x v="61"/>
    <s v="BHP Elec Gen-Ben French Diesel"/>
    <n v="225506.93"/>
    <n v="27192.501043552202"/>
    <x v="11"/>
    <s v="BHP Elec Gen-Other-Ben French Diesel Unit 3"/>
  </r>
  <r>
    <s v="BH Power Inc."/>
    <x v="29"/>
    <s v="BHP Elec Gen-Neil Simpson II"/>
    <n v="66436.740000000005"/>
    <n v="27720.986790278301"/>
    <x v="11"/>
    <s v="BHP Elec Gen-Steam-NEIL SIMPSON 2"/>
  </r>
  <r>
    <s v="BH Power Inc."/>
    <x v="52"/>
    <s v="BHP General Plant - State Wide-SD"/>
    <n v="140561.26999999999"/>
    <n v="28120.761071120101"/>
    <x v="11"/>
    <s v="BHP Gen Plant Other-SD Tax District 0199"/>
  </r>
  <r>
    <s v="BH Power Inc."/>
    <x v="34"/>
    <s v="BHP Elec Gen-Wyodak Plant"/>
    <n v="127902.40000000001"/>
    <n v="28320.322454350699"/>
    <x v="11"/>
    <s v="BHP Elec Gen-Steam-WYODAK 1 Joint Plant Unit 1"/>
  </r>
  <r>
    <s v="BH Power Inc."/>
    <x v="35"/>
    <s v="BHP General Plant - State Wide-SD"/>
    <n v="186417.37"/>
    <n v="28479.5601533566"/>
    <x v="11"/>
    <s v="BHP Gen Plant Other-SD Tax District 0150"/>
  </r>
  <r>
    <s v="BH Power Inc."/>
    <x v="52"/>
    <s v="BHP General Plant-Land/Buildings-SD"/>
    <n v="79111.509999999995"/>
    <n v="28586.835369116903"/>
    <x v="11"/>
    <s v="BHP Gen Plant Land/Buildings-SD-Custer Office"/>
  </r>
  <r>
    <s v="BH Power Inc."/>
    <x v="42"/>
    <s v="BHP General Plant - State Wide-SD"/>
    <n v="146023.83000000002"/>
    <n v="28661.014746216402"/>
    <x v="11"/>
    <s v="BHP Gen Plant Other-SD Tax District 0299"/>
  </r>
  <r>
    <s v="BH Power Inc."/>
    <x v="32"/>
    <s v="BHP Electric Transmission Lines-WY"/>
    <n v="55868.97"/>
    <n v="28800.159046838402"/>
    <x v="11"/>
    <s v="BHP Elec T Line-WY 1.05-WYODAK 230KV DC EXIT - 230KV"/>
  </r>
  <r>
    <s v="BH Power Inc."/>
    <x v="40"/>
    <s v="BHP Elec Gen-Prairie Gen-Cheyenne"/>
    <n v="403521.60000000003"/>
    <n v="28892.697145258302"/>
    <x v="11"/>
    <s v="BHP Elec Gen-Other-CPGS Combined Cycle"/>
  </r>
  <r>
    <s v="BH Power Inc."/>
    <x v="61"/>
    <s v="BHP Elec Gen-Ben French Diesel"/>
    <n v="209370.19"/>
    <n v="29145.403626635401"/>
    <x v="11"/>
    <s v="BHP Elec Gen-Other-Ben French Diesel Unit 1"/>
  </r>
  <r>
    <s v="BH Power Inc."/>
    <x v="22"/>
    <s v="BHP Electric 69KV Distrib Lines-SD"/>
    <n v="112264.96000000001"/>
    <n v="29776.5304292736"/>
    <x v="11"/>
    <s v="BHP Elec 69KV D Line-SD 3.31-PLUMA-WHITEWOOD-Meade SD"/>
  </r>
  <r>
    <s v="BH Power Inc."/>
    <x v="10"/>
    <s v="BHP Electric Distribution - Mass-SD"/>
    <n v="262802.57"/>
    <n v="29982.2981880349"/>
    <x v="11"/>
    <s v="BHP Elec Distribution-SD-Fall River County"/>
  </r>
  <r>
    <s v="BH Power Inc."/>
    <x v="34"/>
    <s v="BHP General Plant - State Wide-SD"/>
    <n v="71293.83"/>
    <n v="30826.922435415203"/>
    <x v="11"/>
    <s v="BHP Gen Plant Other-SD Tax District 0406"/>
  </r>
  <r>
    <s v="BH Power Inc."/>
    <x v="13"/>
    <s v="BHP Electric Distribution - Mass-SD"/>
    <n v="452538.18"/>
    <n v="31544.017393275601"/>
    <x v="11"/>
    <s v="BHP Elec Distribution-SD-Custer County"/>
  </r>
  <r>
    <s v="BH Power Inc."/>
    <x v="52"/>
    <s v="BHP General Plant - State Wide-WY"/>
    <n v="92305.25"/>
    <n v="31721.951744742502"/>
    <x v="11"/>
    <s v="BHP Gen Plant Other-WY Tax District 0801"/>
  </r>
  <r>
    <s v="BH Power Inc."/>
    <x v="32"/>
    <s v="BHP Electric Transmission Lines-WY"/>
    <n v="87346.52"/>
    <n v="31900.809442997801"/>
    <x v="11"/>
    <s v="BHP Elec T Line-WY 3.33-NSI-WYODAK TIE LINE - 69KV"/>
  </r>
  <r>
    <s v="BH Power Inc."/>
    <x v="21"/>
    <s v="BHP Electric Substations-SD"/>
    <n v="36494.89"/>
    <n v="31960.034433452001"/>
    <x v="11"/>
    <s v="BHP Elec Sub - SD 33 - MPI SUBSTATION (D)"/>
  </r>
  <r>
    <s v="BH Power Inc."/>
    <x v="22"/>
    <s v="BHP Electric 69KV Distrib Lines-SD"/>
    <n v="92719.39"/>
    <n v="32208.186792020701"/>
    <x v="11"/>
    <s v="BHP Elec 69KV D Line-SD 3.42-PIEDMONT SUB 69KV TAP LINE-Meade SD"/>
  </r>
  <r>
    <s v="BH Power Inc."/>
    <x v="30"/>
    <s v="BHP Electric Substations-SD"/>
    <n v="163866.85"/>
    <n v="32364.910573684501"/>
    <x v="11"/>
    <s v="BHP Elec Sub - SD 103 - CLEVELAND STREET SUB (D)"/>
  </r>
  <r>
    <s v="BH Power Inc."/>
    <x v="32"/>
    <s v="BHP Electric Transmission Lines-WY"/>
    <n v="104200.59"/>
    <n v="33273.683554788302"/>
    <x v="11"/>
    <s v="BHP Elec T Line-WY 1.08-YELLOW CREEK-OSAGE - 230KV"/>
  </r>
  <r>
    <s v="BH Power Inc."/>
    <x v="60"/>
    <s v="BHP Elec Gen-Prairie Gen-Cheyenne"/>
    <n v="160379.73000000001"/>
    <n v="33310.22840208"/>
    <x v="11"/>
    <s v="BHP Elec Gen-Other-CPGS Combined Cycle"/>
  </r>
  <r>
    <s v="BH Power Inc."/>
    <x v="55"/>
    <s v="BHP Electric 69KV Distrib Lines-SD"/>
    <n v="74440.850000000006"/>
    <n v="33656.689407949103"/>
    <x v="11"/>
    <s v="BHP Elec 69KV D Line-SD 3.39-TAP TO MALL SUB-Pennington SD"/>
  </r>
  <r>
    <s v="BH Power Inc."/>
    <x v="27"/>
    <s v="BHP Elec Gen-Ben French CT"/>
    <n v="33828.67"/>
    <n v="33828.67"/>
    <x v="11"/>
    <s v="BHP Elec Gen-Other-Ben French CT Common"/>
  </r>
  <r>
    <s v="BH Power Inc."/>
    <x v="58"/>
    <s v="BHP Elec Gen-Prairie Gen-Cheyenne"/>
    <n v="86486.35"/>
    <n v="33913.877850119701"/>
    <x v="11"/>
    <s v="BHP Elec Gen-Prairie Gen-Cheyenne"/>
  </r>
  <r>
    <s v="BH Power Inc."/>
    <x v="63"/>
    <s v="BHP General Plant - State Wide-WY"/>
    <n v="148886.30000000002"/>
    <n v="34036.713912851003"/>
    <x v="11"/>
    <s v="BHP Gen Plant Other-WY Tax District 0799"/>
  </r>
  <r>
    <s v="BH Power Inc."/>
    <x v="52"/>
    <s v="BHP Elec Gen-Neil Simpson CT"/>
    <n v="169178.12"/>
    <n v="34082.277240054005"/>
    <x v="11"/>
    <s v="BHP Elec Gen-Other-Neil Simpson CT Unit 1"/>
  </r>
  <r>
    <s v="BH Power Inc."/>
    <x v="22"/>
    <s v="BHP Electric 69KV Distrib Lines-SD"/>
    <n v="78957.73"/>
    <n v="35389.292647181603"/>
    <x v="11"/>
    <s v="BHP Elec 69KV D Line-SD 3.39-TAP TO MALL SUB-Pennington SD"/>
  </r>
  <r>
    <s v="BH Power Inc."/>
    <x v="32"/>
    <s v="BHP Electric Transmission Lines-WY"/>
    <n v="239170.86000000002"/>
    <n v="35710.168207343406"/>
    <x v="11"/>
    <s v="BHP Elec T Line-WY 1.17-WINDSTAR-DAVE JOHNSTON - 230KV"/>
  </r>
  <r>
    <s v="BH Power Inc."/>
    <x v="61"/>
    <s v="BHP Elec Gen-Ben French CT"/>
    <n v="712777.49"/>
    <n v="35778.643087352699"/>
    <x v="11"/>
    <s v="BHP Elec Gen-Other-Ben French CT Common"/>
  </r>
  <r>
    <s v="BH Power Inc."/>
    <x v="63"/>
    <s v="BHP General Plant - State Wide-SD"/>
    <n v="160765.08000000002"/>
    <n v="36752.307197751601"/>
    <x v="11"/>
    <s v="BHP Gen Plant Other-SD Tax District 0398"/>
  </r>
  <r>
    <s v="BH Power Inc."/>
    <x v="55"/>
    <s v="BHP Electric 69KV Distrib Lines-SD"/>
    <n v="66200.62"/>
    <n v="36799.063835038498"/>
    <x v="11"/>
    <s v="BHP Elec 69KV D Line-SD 3.17-WEST HILL-HOT SPRINGS-Fall River SD"/>
  </r>
  <r>
    <s v="BH Power Inc."/>
    <x v="32"/>
    <s v="BHP Electric Transmission Lines-WY"/>
    <n v="256950.79"/>
    <n v="37205.417039062704"/>
    <x v="11"/>
    <s v="BHP Elec T Line-WY 1.13 DONKEY CREEK-WYODAK TIE LINE #2 230KV DC"/>
  </r>
  <r>
    <s v="BH Power Inc."/>
    <x v="32"/>
    <s v="BHP Electric Transmission Lines-SD"/>
    <n v="117645.31"/>
    <n v="37566.896853894701"/>
    <x v="11"/>
    <s v="BHP Elec T Line-SD 1.08-YELLOW CREEK-OSAGE - 230KV"/>
  </r>
  <r>
    <s v="BH Power Inc."/>
    <x v="61"/>
    <s v="BHP Elec Gen-Ben French Diesel"/>
    <n v="239549.77000000002"/>
    <n v="37618.589819978501"/>
    <x v="11"/>
    <s v="BHP Elec Gen-Other-Ben French Diesel Unit 5"/>
  </r>
  <r>
    <s v="BH Power Inc."/>
    <x v="47"/>
    <s v="BHP Electric Substations-SD"/>
    <n v="41081.950000000004"/>
    <n v="37704.189362687903"/>
    <x v="11"/>
    <s v="BHP Elec Sub - SD 15 - LOOKOUT 230/69KV SUB (T)"/>
  </r>
  <r>
    <s v="BH Power Inc."/>
    <x v="29"/>
    <s v="BHP Elec Gen-Prairie Gen-Cheyenne"/>
    <n v="91475.5"/>
    <n v="38385.604179465998"/>
    <x v="11"/>
    <s v="BHP Elec Gen-Other-CPGS Common"/>
  </r>
  <r>
    <s v="BH Power Inc."/>
    <x v="23"/>
    <s v="BHP Electric Distribution - Mass-SD"/>
    <n v="309597.01"/>
    <n v="39980.835956238203"/>
    <x v="11"/>
    <s v="BHP Elec Distribution-SD-Butte County"/>
  </r>
  <r>
    <s v="BH Power Inc."/>
    <x v="29"/>
    <s v="BHP General Plant-Land/Buildings-SD"/>
    <n v="74274.400000000009"/>
    <n v="40027.5708024946"/>
    <x v="11"/>
    <s v="BHP Gen Plant Land/Buildings-SD-Sturgis Service/Distribution Center"/>
  </r>
  <r>
    <s v="BH Power Inc."/>
    <x v="11"/>
    <s v="BHP Electric Substations-WY"/>
    <n v="112152.57"/>
    <n v="40809.715798288198"/>
    <x v="11"/>
    <s v="BHP Elec Sub - WY 90 - HUGHES 230KV SUB (PRECORP) (T)"/>
  </r>
  <r>
    <s v="BH Power Inc."/>
    <x v="23"/>
    <s v="BHP Electric Distribution - Mass-SD"/>
    <n v="523422.07"/>
    <n v="40922.242099409697"/>
    <x v="11"/>
    <s v="BHP Elec Distribution-SD-Fall River County"/>
  </r>
  <r>
    <s v="BH Power Inc."/>
    <x v="41"/>
    <s v="BHP Elec Gen-Neil Simpson CT"/>
    <n v="77650.67"/>
    <n v="41044.219977277098"/>
    <x v="11"/>
    <s v="BHP Elec Gen-Other-Neil Simpson CT Unit 1"/>
  </r>
  <r>
    <s v="BH Power Inc."/>
    <x v="10"/>
    <s v="BHP Electric Distribution - Mass-SD"/>
    <n v="399830.16000000003"/>
    <n v="42041.450052219203"/>
    <x v="11"/>
    <s v="BHP Elec Distribution-SD-Custer County"/>
  </r>
  <r>
    <s v="BH Power Inc."/>
    <x v="30"/>
    <s v="BHP Electric Substations-SD"/>
    <n v="91463.360000000001"/>
    <n v="42742.042090114403"/>
    <x v="11"/>
    <s v="BHP Elec Sub - SD 14 - KIRK SWITCH STATION (D)"/>
  </r>
  <r>
    <s v="BH Power Inc."/>
    <x v="35"/>
    <s v="BHP General Plant - State Wide-SD"/>
    <n v="308825.92"/>
    <n v="42936.764660303204"/>
    <x v="11"/>
    <s v="BHP Gen Plant Other-SD Tax District 0699"/>
  </r>
  <r>
    <s v="BH Power Inc."/>
    <x v="52"/>
    <s v="BHP Elec Gen-WYGen 3"/>
    <n v="213210.93"/>
    <n v="42953.036875393496"/>
    <x v="11"/>
    <s v="BHP Elec Gen-Steam-WYGEN 3 Unit 1"/>
  </r>
  <r>
    <s v="BH Power Inc."/>
    <x v="52"/>
    <s v="BHP General Plant-Land/Buildings-WY"/>
    <n v="89198.31"/>
    <n v="43338.710629068897"/>
    <x v="11"/>
    <s v="BHP Gen Plant Land/Buildings-WY-Ns Complex General Plant Assets"/>
  </r>
  <r>
    <s v="BH Power Inc."/>
    <x v="11"/>
    <s v="BHP Electric Substations-WY"/>
    <n v="1710649.82"/>
    <n v="43368.616621116598"/>
    <x v="11"/>
    <s v="BHP Elec Sub - WY 46 - CORRIEDALE COLLECTOR SUB (T)"/>
  </r>
  <r>
    <s v="BH Power Inc."/>
    <x v="21"/>
    <s v="BHP Electric Substations-WY"/>
    <n v="53311.56"/>
    <n v="43634.343811550403"/>
    <x v="11"/>
    <s v="BHP Elec Sub - WY 06 - GILLETTE METERING STATION (D)"/>
  </r>
  <r>
    <s v="BH Power Inc."/>
    <x v="62"/>
    <s v="BHP Elec Gen-WYGen 3"/>
    <n v="702294.89"/>
    <n v="44377.196158950705"/>
    <x v="11"/>
    <s v="BHP Elec Gen-Steam-WYGEN 3 Unit 1"/>
  </r>
  <r>
    <s v="BH Power Inc."/>
    <x v="39"/>
    <s v="BHP Elec Gen-Ben French CT"/>
    <n v="158591.06"/>
    <n v="44561.308264746403"/>
    <x v="11"/>
    <s v="BHP Elec Gen-Other-Ben French CT Unit 1"/>
  </r>
  <r>
    <s v="BH Power Inc."/>
    <x v="39"/>
    <s v="BHP Elec Gen-Ben French CT"/>
    <n v="158591.06"/>
    <n v="44561.308264746403"/>
    <x v="11"/>
    <s v="BHP Elec Gen-Other-Ben French CT Unit 2"/>
  </r>
  <r>
    <s v="BH Power Inc."/>
    <x v="33"/>
    <s v="BHP Electric Distribution - Mass-SD"/>
    <n v="80558.77"/>
    <n v="45251.938137962097"/>
    <x v="11"/>
    <s v="BHP Elec Distribution-SD-Custer County"/>
  </r>
  <r>
    <s v="BH Power Inc."/>
    <x v="22"/>
    <s v="BHP Electric 69KV Distrib Lines-SD"/>
    <n v="311917.56"/>
    <n v="45733.4337457656"/>
    <x v="11"/>
    <s v="BHP Elec 69KV D Line-SD 3.15-CUSTER-WEST HILL-Fall River SD"/>
  </r>
  <r>
    <s v="BH Power Inc."/>
    <x v="21"/>
    <s v="BHP Electric Substations-WY"/>
    <n v="90816.77"/>
    <n v="46356.336530396504"/>
    <x v="11"/>
    <s v="BHP Elec Sub - WY 23 - NSII PLANT (D)"/>
  </r>
  <r>
    <s v="BH Power Inc."/>
    <x v="30"/>
    <s v="BHP Electric Substations-SD"/>
    <n v="299579.41000000003"/>
    <n v="46602.234494866701"/>
    <x v="11"/>
    <s v="BHP Elec Sub - SD 106 - EAST MEADE SUB (D)"/>
  </r>
  <r>
    <s v="BH Power Inc."/>
    <x v="10"/>
    <s v="BHP Electric Distribution - Mass-SD"/>
    <n v="317535.56"/>
    <n v="48436.951438051707"/>
    <x v="11"/>
    <s v="BHP Elec Distribution-SD-Butte County"/>
  </r>
  <r>
    <s v="BH Power Inc."/>
    <x v="21"/>
    <s v="BHP Electric Substations-SD"/>
    <n v="143527.73000000001"/>
    <n v="48468.9847013978"/>
    <x v="11"/>
    <s v="BHP Elec Sub - SD 95 - SPEARFISH HYDRO SUB (D)"/>
  </r>
  <r>
    <s v="BH Power Inc."/>
    <x v="44"/>
    <s v="BHP Electric Transmission Lines-WY"/>
    <n v="231592.32000000001"/>
    <n v="48973.6977398784"/>
    <x v="11"/>
    <s v="BHP Elec T Line-WY 1.30 WYGEN 2, WYGEN 3 TO DONKEY CREEK DC"/>
  </r>
  <r>
    <s v="BH Power Inc."/>
    <x v="28"/>
    <s v="BHP General Plant - Tower Sites-WY"/>
    <n v="133649.38"/>
    <n v="49505.908558917603"/>
    <x v="11"/>
    <s v="BHP Gen Plant Tower Sites-WY-Warren Peak Communication Site"/>
  </r>
  <r>
    <s v="BH Power Inc."/>
    <x v="30"/>
    <s v="BHP Electric Substations-SD"/>
    <n v="227727.25"/>
    <n v="49754.209389055002"/>
    <x v="11"/>
    <s v="BHP Elec Sub - SD 98 - MINNEKAHTA 69KV SUB (D)"/>
  </r>
  <r>
    <s v="BH Power Inc."/>
    <x v="32"/>
    <s v="BHP Electric Transmission Lines-SD"/>
    <n v="232137.30000000002"/>
    <n v="49839.562603271996"/>
    <x v="11"/>
    <s v="BHP Elec T Line-SD 1.10-DC TIE WEST 230KV LINE - 230KV"/>
  </r>
  <r>
    <s v="BH Power Inc."/>
    <x v="63"/>
    <s v="BHP Electric Distribution - Mass-SD"/>
    <n v="303862.8"/>
    <n v="50733.370650432"/>
    <x v="11"/>
    <s v="BHP Elec Distribution-SD-Pennington County"/>
  </r>
  <r>
    <s v="BH Power Inc."/>
    <x v="21"/>
    <s v="BHP Electric Substations-SD"/>
    <n v="515645.97000000003"/>
    <n v="50789.5759506303"/>
    <x v="11"/>
    <s v="BHP Elec Sub - SD 112 - EDGEMONT CITY SUB (D)"/>
  </r>
  <r>
    <s v="BH Power Inc."/>
    <x v="52"/>
    <s v="BHP Elec Gen-Lange CT"/>
    <n v="252812"/>
    <n v="50930.987255400003"/>
    <x v="11"/>
    <s v="BHP Elec Gen-Other-Lange CT Unit 1"/>
  </r>
  <r>
    <s v="BH Power Inc."/>
    <x v="39"/>
    <s v="BHP Elec Gen-Ben French CT"/>
    <n v="193531.79"/>
    <n v="51063.830240017502"/>
    <x v="11"/>
    <s v="BHP Elec Gen-Other-Ben French CT Unit 4"/>
  </r>
  <r>
    <s v="BH Power Inc."/>
    <x v="47"/>
    <s v="BHP Electric Substations-SD"/>
    <n v="198882.7"/>
    <n v="51177.900475861999"/>
    <x v="11"/>
    <s v="BHP Elec Sub - SD 97 - MINNEKAHTA 230KV SUB (T)"/>
  </r>
  <r>
    <s v="BH Power Inc."/>
    <x v="22"/>
    <s v="BHP Electric 69KV Distrib Lines-SD"/>
    <n v="404357.88"/>
    <n v="51293.298481771199"/>
    <x v="11"/>
    <s v="BHP Elec 69KV D Line-SD 3.07-YELLOW CREEK-SUNDANCE HILL #1-Butte SD"/>
  </r>
  <r>
    <s v="BH Power Inc."/>
    <x v="31"/>
    <s v="BHP Elec Gen-Neil Simpson II"/>
    <n v="125317.6"/>
    <n v="51306.416763055604"/>
    <x v="11"/>
    <s v="BHP Elec Gen-Steam-NEIL SIMPSON 2"/>
  </r>
  <r>
    <s v="BH Power Inc."/>
    <x v="33"/>
    <s v="BHP Electric Distribution - Mass-WY"/>
    <n v="125958.17"/>
    <n v="52185.596367357102"/>
    <x v="11"/>
    <s v="BHP Elec Distribution-WY-Weston County"/>
  </r>
  <r>
    <s v="BH Power Inc."/>
    <x v="31"/>
    <s v="BHP General Plant - State Wide-SD"/>
    <n v="103533.04000000001"/>
    <n v="52248.121919939804"/>
    <x v="11"/>
    <s v="BHP Gen Plant Other-SD Tax District 0299"/>
  </r>
  <r>
    <s v="BH Power Inc."/>
    <x v="27"/>
    <s v="BHP Elec Gen-Prairie Gen-Cheyenne"/>
    <n v="52345.3"/>
    <n v="52345.3"/>
    <x v="11"/>
    <s v="BHP Elec Gen-Other-CPGS Common"/>
  </r>
  <r>
    <s v="BH Power Inc."/>
    <x v="55"/>
    <s v="BHP Electric 69KV Distrib Lines-SD"/>
    <n v="187201.14"/>
    <n v="53127.223017195603"/>
    <x v="11"/>
    <s v="BHP Elec 69KV D Line-SD 3.10-STURGIS-LANGE-Pennington SD"/>
  </r>
  <r>
    <s v="BH Power Inc."/>
    <x v="33"/>
    <s v="BHP Electric Distribution - Mass-SD"/>
    <n v="76812.59"/>
    <n v="53807.359076315697"/>
    <x v="11"/>
    <s v="BHP Elec Distribution-SD-Fall River County"/>
  </r>
  <r>
    <s v="BH Power Inc."/>
    <x v="24"/>
    <s v="BHP Electric Transmission Lines-NE"/>
    <n v="49575.86"/>
    <n v="54495.440154206801"/>
    <x v="11"/>
    <s v="BHP Elec T Line-NE 1.04-WEST HILL-STEGALL - 230KV"/>
  </r>
  <r>
    <s v="BH Power Inc."/>
    <x v="60"/>
    <s v="BHP Elec Gen-Ben French CT"/>
    <n v="132922.79999999999"/>
    <n v="55000.593518150701"/>
    <x v="11"/>
    <s v="BHP Elec Gen-Other-Ben French CT Unit 1"/>
  </r>
  <r>
    <s v="BH Power Inc."/>
    <x v="36"/>
    <s v="BHP General Plant - State Wide-SD"/>
    <n v="116616.13"/>
    <n v="55588.551996838003"/>
    <x v="11"/>
    <s v="BHP Gen Plant Other-SD Tax District 0199"/>
  </r>
  <r>
    <s v="BH Power Inc."/>
    <x v="39"/>
    <s v="BHP Elec Gen-Ben French CT"/>
    <n v="198503.36000000002"/>
    <n v="55814.993170233298"/>
    <x v="11"/>
    <s v="BHP Elec Gen-Other-Ben French CT Unit 3"/>
  </r>
  <r>
    <s v="BH Power Inc."/>
    <x v="61"/>
    <s v="BHP Elec Gen-Ben French Diesel"/>
    <n v="441319.03"/>
    <n v="56288.0573767733"/>
    <x v="11"/>
    <s v="BHP Elec Gen-Other-Ben French Diesel Unit 2"/>
  </r>
  <r>
    <s v="BH Power Inc."/>
    <x v="22"/>
    <s v="BHP Electric 69KV Distrib Lines-SD"/>
    <n v="275504.59000000003"/>
    <n v="57282.594464585003"/>
    <x v="11"/>
    <s v="BHP Elec 69KV D Line-SD 3.10-STURGIS-LANGE-Pennington SD"/>
  </r>
  <r>
    <s v="BH Power Inc."/>
    <x v="28"/>
    <s v="BHP General Plant - Tower Sites-SD"/>
    <n v="143515.1"/>
    <n v="57753.814533308694"/>
    <x v="11"/>
    <s v="BHP Gen Plant Tower Sites-SD-West Hill Communication Site"/>
  </r>
  <r>
    <s v="BH Power Inc."/>
    <x v="44"/>
    <s v="BHP Electric Transmission Lines-WY"/>
    <n v="90513.5"/>
    <n v="57879.955693216602"/>
    <x v="11"/>
    <s v="BHP Elec T Line-WY 3.33-NSI-WYODAK TIE LINE - 69KV"/>
  </r>
  <r>
    <s v="BH Power Inc."/>
    <x v="51"/>
    <s v="BHP General Plant - State Wide-WY"/>
    <n v="59291.55"/>
    <n v="59291.55"/>
    <x v="11"/>
    <s v="BHP Gen Plant Other-WY Tax District 0801"/>
  </r>
  <r>
    <s v="BH Power Inc."/>
    <x v="37"/>
    <s v="BHP Electric Distribution - Mass-WY"/>
    <n v="167213.55000000002"/>
    <n v="59730.047110445499"/>
    <x v="11"/>
    <s v="BHP Elec Distribution-WY-Weston County"/>
  </r>
  <r>
    <s v="BH Power Inc."/>
    <x v="55"/>
    <s v="BHP Electric Distribution - Mass-WY"/>
    <n v="75008.44"/>
    <n v="60840.479805637304"/>
    <x v="11"/>
    <s v="BHP Elec Distribution-WY-Crook County"/>
  </r>
  <r>
    <s v="BH Power Inc."/>
    <x v="22"/>
    <s v="BHP Electric 69KV Distrib Lines-SD"/>
    <n v="121101.27"/>
    <n v="60848.869886616303"/>
    <x v="11"/>
    <s v="BHP Elec 69KV D Line-SD 3.35-TAP TO 44TH ST. SUB-Pennington SD"/>
  </r>
  <r>
    <s v="BH Power Inc."/>
    <x v="21"/>
    <s v="BHP Electric Substations-WY"/>
    <n v="85866.26"/>
    <n v="61793.769701272206"/>
    <x v="11"/>
    <s v="BHP Elec Sub - WY 09 - OSAGE 12.47KV SUB (D)"/>
  </r>
  <r>
    <s v="BH Power Inc."/>
    <x v="21"/>
    <s v="BHP Electric Substations-SD"/>
    <n v="91644.72"/>
    <n v="62338.682637869599"/>
    <x v="11"/>
    <s v="BHP Elec Sub - SD 60 - NEWELL SUB (D)"/>
  </r>
  <r>
    <s v="BH Power Inc."/>
    <x v="21"/>
    <s v="BHP Electric Substations-SD"/>
    <n v="80371.8"/>
    <n v="64508.011121778305"/>
    <x v="11"/>
    <s v="BHP Elec Sub - SD 58 - AMERICAN COLLOID SUB (D)"/>
  </r>
  <r>
    <s v="BH Power Inc."/>
    <x v="21"/>
    <s v="BHP Electric Substations-SD"/>
    <n v="90794.13"/>
    <n v="65637.8630488497"/>
    <x v="11"/>
    <s v="BHP Elec Sub - SD 56 - RICHMOND HILL/ST JOE MINE SUB (D)"/>
  </r>
  <r>
    <s v="BH Power Inc."/>
    <x v="22"/>
    <s v="BHP Electric Distribution - Mass-WY"/>
    <n v="371421.07"/>
    <n v="67173.883791050612"/>
    <x v="11"/>
    <s v="BHP Elec Distribution-WY-Campbell County"/>
  </r>
  <r>
    <s v="BH Power Inc."/>
    <x v="52"/>
    <s v="BHP Elec Gen-Ben French CT"/>
    <n v="335048.99"/>
    <n v="67498.282674970498"/>
    <x v="11"/>
    <s v="BHP Elec Gen-Other-Ben French CT Common"/>
  </r>
  <r>
    <s v="BH Power Inc."/>
    <x v="31"/>
    <s v="BHP General Plant - State Wide-SD"/>
    <n v="159058.32"/>
    <n v="68354.339587591501"/>
    <x v="11"/>
    <s v="BHP Gen Plant Other-SD Tax District 0298"/>
  </r>
  <r>
    <s v="BH Power Inc."/>
    <x v="21"/>
    <s v="BHP Electric Substations-SD"/>
    <n v="2172759.66"/>
    <n v="68644.799859454215"/>
    <x v="11"/>
    <s v="BHP Elec Sub - SD 27 - ANAMOSA SUB (D)"/>
  </r>
  <r>
    <s v="BH Power Inc."/>
    <x v="13"/>
    <s v="BHP Electric Distribution - Mass-SD"/>
    <n v="997092.13"/>
    <n v="69156.3066978032"/>
    <x v="11"/>
    <s v="BHP Elec Distribution-SD-Pennington County"/>
  </r>
  <r>
    <s v="BH Power Inc."/>
    <x v="47"/>
    <s v="BHP Electric Substations-SD"/>
    <n v="226289.76"/>
    <n v="69249.415223758697"/>
    <x v="11"/>
    <s v="BHP Elec Sub - SD 01 - RC 230/69KV LANGE SUB (T)"/>
  </r>
  <r>
    <s v="BH Power Inc."/>
    <x v="44"/>
    <s v="BHP Electric Transmission Lines-SD"/>
    <n v="155813.29"/>
    <n v="70467.729002174994"/>
    <x v="11"/>
    <s v="BHP Elec T Line-SD 1.08-YELLOW CREEK-OSAGE - 230KV"/>
  </r>
  <r>
    <s v="BH Power Inc."/>
    <x v="31"/>
    <s v="BHP Elec Gen-Wyodak Plant"/>
    <n v="230213.48"/>
    <n v="70637.146965755193"/>
    <x v="11"/>
    <s v="BHP Elec Gen-Steam-WYODAK 1 Joint Plant Unit 1"/>
  </r>
  <r>
    <s v="BH Power Inc."/>
    <x v="35"/>
    <s v="BHP General Plant - State Wide-SD"/>
    <n v="284660.61"/>
    <n v="70875.192675679908"/>
    <x v="11"/>
    <s v="BHP Gen Plant Other-SD Tax District 0599"/>
  </r>
  <r>
    <s v="BH Power Inc."/>
    <x v="55"/>
    <s v="BHP Electric 69KV Distrib Lines-SD"/>
    <n v="274241.03999999998"/>
    <n v="71235.007674563996"/>
    <x v="11"/>
    <s v="BHP Elec 69KV D Line-SD 3.46-MINNEKAHTA-EDGEMONT-Fall River SD"/>
  </r>
  <r>
    <s v="BH Power Inc."/>
    <x v="47"/>
    <s v="BHP Electric Substations-SD"/>
    <n v="137259.38"/>
    <n v="71484.922128914201"/>
    <x v="11"/>
    <s v="BHP Elec Sub - SD 21 - WEST HILL 230/69KV SUB (T)"/>
  </r>
  <r>
    <s v="BH Power Inc."/>
    <x v="58"/>
    <s v="BHP General Plant - State Wide-SD"/>
    <n v="140985.58000000002"/>
    <n v="72347.572322931403"/>
    <x v="11"/>
    <s v="BHP Gen Plant Other-SD Tax District 0406"/>
  </r>
  <r>
    <s v="BH Power Inc."/>
    <x v="28"/>
    <s v="BHP General Plant - State Wide-WY"/>
    <n v="161113.22"/>
    <n v="72643.779091794408"/>
    <x v="11"/>
    <s v="BHP Gen Plant Other-WY Tax District 0799"/>
  </r>
  <r>
    <s v="BH Power Inc."/>
    <x v="53"/>
    <s v="BHP General Plant-Land/Buildings-SD"/>
    <n v="168018.57"/>
    <n v="72715.772581276004"/>
    <x v="11"/>
    <s v="BHP Gen Plant Land/Buildings-SD-Custer Warehouse"/>
  </r>
  <r>
    <s v="BH Power Inc."/>
    <x v="56"/>
    <s v="BHP Elec Gen-Neil Simpson II"/>
    <n v="864614.3"/>
    <n v="73380.754621264903"/>
    <x v="11"/>
    <s v="BHP Elec Gen-Steam-NEIL SIMPSON 2"/>
  </r>
  <r>
    <s v="BH Power Inc."/>
    <x v="21"/>
    <s v="BHP Electric Substations-SD"/>
    <n v="140846.62"/>
    <n v="73552.900769407002"/>
    <x v="11"/>
    <s v="BHP Elec Sub - SD 80 - KIRK #4 RUSHMORE BUYOUT (D)"/>
  </r>
  <r>
    <s v="BH Power Inc."/>
    <x v="44"/>
    <s v="BHP Electric Transmission Lines-WY"/>
    <n v="188179.42"/>
    <n v="75909.993129343406"/>
    <x v="11"/>
    <s v="BHP Elec T Line-WY 1.08-YELLOW CREEK-OSAGE - 230KV"/>
  </r>
  <r>
    <s v="BH Power Inc."/>
    <x v="12"/>
    <s v="BHP Electric Distribution - Mass-WY"/>
    <n v="138650.28"/>
    <n v="76844.230419166997"/>
    <x v="11"/>
    <s v="BHP Elec Distribution-WY-Crook County"/>
  </r>
  <r>
    <s v="BH Power Inc."/>
    <x v="40"/>
    <s v="BHP Elec Gen-Corriedale Wind Farm"/>
    <n v="3046437.19"/>
    <n v="77307.273600225104"/>
    <x v="11"/>
    <s v="BHP Elec Gen-Corriedale Wind Farm"/>
  </r>
  <r>
    <s v="BH Power Inc."/>
    <x v="22"/>
    <s v="BHP Electric 69KV Distrib Lines-SD"/>
    <n v="75888.89"/>
    <n v="77632.725909184301"/>
    <x v="11"/>
    <s v="BHP Elec 69KV D Line-SD 3.18-SUNDANCE HILL-BELLE CREEK-Butte SD"/>
  </r>
  <r>
    <s v="BH Power Inc."/>
    <x v="69"/>
    <s v="BHP Elec Gen-Corriedale Wind Farm"/>
    <n v="3160683.47"/>
    <n v="80069.215063493612"/>
    <x v="11"/>
    <s v="BHP Elec Gen-Corriedale Wind Farm"/>
  </r>
  <r>
    <s v="BH Power Inc."/>
    <x v="55"/>
    <s v="BHP Electric 69KV Distrib Lines-SD"/>
    <n v="101429.58"/>
    <n v="81290.154685210815"/>
    <x v="11"/>
    <s v="BHP Elec 69KV D Line-SD 3.25-YELLOW CREEK-KIRK (WEST TIE)-Lawrence SD"/>
  </r>
  <r>
    <s v="BH Power Inc."/>
    <x v="49"/>
    <s v="BHP General Plant - State Wide-SD"/>
    <n v="455944.26"/>
    <n v="81820.926208328194"/>
    <x v="11"/>
    <s v="BHP Gen Plant Other-SD Tax District 0599"/>
  </r>
  <r>
    <s v="BH Power Inc."/>
    <x v="10"/>
    <s v="BHP Electric Distribution - Mass-SD"/>
    <n v="758055.63"/>
    <n v="82785.823750977113"/>
    <x v="11"/>
    <s v="BHP Elec Distribution-SD-Meade County"/>
  </r>
  <r>
    <s v="BH Power Inc."/>
    <x v="23"/>
    <s v="BHP Electric Distribution - Mass-SD"/>
    <n v="1046504.08"/>
    <n v="82984.730860260097"/>
    <x v="11"/>
    <s v="BHP Elec Distribution-SD-Custer County"/>
  </r>
  <r>
    <s v="BH Power Inc."/>
    <x v="53"/>
    <s v="BHP General Plant-Land/Buildings-SD"/>
    <n v="1669875.1800000002"/>
    <n v="86637.174893685602"/>
    <x v="11"/>
    <s v="BHP Gen Plant Land/Buildings-SD-Spearfish Office"/>
  </r>
  <r>
    <s v="BH Power Inc."/>
    <x v="21"/>
    <s v="BHP Electric Substations-WY"/>
    <n v="138838.66"/>
    <n v="89523.543823206914"/>
    <x v="11"/>
    <s v="BHP Elec Sub - WY 13 - UPTON CITY SUB (D)"/>
  </r>
  <r>
    <s v="BH Power Inc."/>
    <x v="34"/>
    <s v="BHP General Plant - State Wide-SD"/>
    <n v="207601.39"/>
    <n v="92093.459454227894"/>
    <x v="11"/>
    <s v="BHP Gen Plant Other-SD Tax District 0599"/>
  </r>
  <r>
    <s v="BH Power Inc."/>
    <x v="58"/>
    <s v="BHP Elec Gen-Neil Simpson II"/>
    <n v="516433.84"/>
    <n v="93213.258671461706"/>
    <x v="11"/>
    <s v="BHP Elec Gen-Steam-NEIL SIMPSON 2"/>
  </r>
  <r>
    <s v="BH Power Inc."/>
    <x v="21"/>
    <s v="BHP Electric Substations-SD"/>
    <n v="1660745.4100000001"/>
    <n v="93258.802315189008"/>
    <x v="11"/>
    <s v="BHP Elec Sub - SD 36 - PLEASANT VALLEY SUB (D)"/>
  </r>
  <r>
    <s v="BH Power Inc."/>
    <x v="22"/>
    <s v="BHP Electric 69KV Distrib Lines-SD"/>
    <n v="250800.57"/>
    <n v="94019.46204996061"/>
    <x v="11"/>
    <s v="BHP Elec 69KV D Line-SD 3.27-YELLOW CREEK-KIRK (EAST TIE)-Lawrence SD"/>
  </r>
  <r>
    <s v="BH Power Inc."/>
    <x v="21"/>
    <s v="BHP Electric Substations-SD"/>
    <n v="174821.73"/>
    <n v="94392.362787861101"/>
    <x v="11"/>
    <s v="BHP Elec Sub - SD 08 - RC COMBUSTION TURBINE (D)"/>
  </r>
  <r>
    <s v="BH Power Inc."/>
    <x v="22"/>
    <s v="BHP Electric 69KV Distrib Lines-WY"/>
    <n v="586565.70000000007"/>
    <n v="94868.371427052596"/>
    <x v="11"/>
    <s v="BHP Elec 69KV D Line-WY 3.19-OSAGE-NEWCASTLE SOUTH-Weston  WY"/>
  </r>
  <r>
    <s v="BH Power Inc."/>
    <x v="53"/>
    <s v="BHP General Plant-Land/Buildings-WY"/>
    <n v="163696.11000000002"/>
    <n v="95667.2073476925"/>
    <x v="11"/>
    <s v="BHP Gen Plant Land/Buildings-WY-Newcastle Office"/>
  </r>
  <r>
    <s v="BH Power Inc."/>
    <x v="22"/>
    <s v="BHP Electric 69KV Distrib Lines-SD"/>
    <n v="177772.65"/>
    <n v="95879.307527626806"/>
    <x v="11"/>
    <s v="BHP Elec 69KV D Line-SD 3.29-YELLOW CREEK-PACTOLA TIE (DC)-Lawrence SD"/>
  </r>
  <r>
    <s v="BH Power Inc."/>
    <x v="33"/>
    <s v="BHP Electric Distribution - Mass-SD"/>
    <n v="179099.11000000002"/>
    <n v="96337.297619739606"/>
    <x v="11"/>
    <s v="BHP Elec Distribution-SD-Butte County"/>
  </r>
  <r>
    <s v="BH Power Inc."/>
    <x v="37"/>
    <s v="BHP Electric Distribution - Mass-SD"/>
    <n v="220885.88"/>
    <n v="98821.132367485508"/>
    <x v="11"/>
    <s v="BHP Elec Distribution-SD-Custer County"/>
  </r>
  <r>
    <s v="BH Power Inc."/>
    <x v="21"/>
    <s v="BHP Electric Substations-SD"/>
    <n v="410921.2"/>
    <n v="100251.2005411327"/>
    <x v="11"/>
    <s v="BHP Elec Sub - SD 55 - WINDY FLATS SUB (D)"/>
  </r>
  <r>
    <s v="BH Power Inc."/>
    <x v="52"/>
    <s v="BHP General Plant-Land/Buildings-SD"/>
    <n v="303978.56"/>
    <n v="101209.40055777681"/>
    <x v="11"/>
    <s v="BHP Gen Plant Land/Buildings-SD-Rapid City Service Center"/>
  </r>
  <r>
    <s v="BH Power Inc."/>
    <x v="55"/>
    <s v="BHP Electric 69KV Distrib Lines-SD"/>
    <n v="580555.5"/>
    <n v="101492.300315595"/>
    <x v="11"/>
    <s v="BHP Elec 69KV D Line-SD 3.07-YELLOW CREEK-SUNDANCE HILL #1-Butte SD"/>
  </r>
  <r>
    <s v="BH Power Inc."/>
    <x v="22"/>
    <s v="BHP Electric 69KV Distrib Lines-SD"/>
    <n v="272582.28000000003"/>
    <n v="102077.58846011769"/>
    <x v="11"/>
    <s v="BHP Elec 69KV D Line-SD 3.25-YELLOW CREEK-KIRK (WEST TIE)-Lawrence SD"/>
  </r>
  <r>
    <s v="BH Power Inc."/>
    <x v="21"/>
    <s v="BHP Electric Substations-MT"/>
    <n v="60236.6"/>
    <n v="102408.34299380949"/>
    <x v="11"/>
    <s v="BHP Elec Sub - MT 01 - BUTTE PUMPING STATION (aka Butte Pipelin Sub) (D)"/>
  </r>
  <r>
    <s v="BH Power Inc."/>
    <x v="55"/>
    <s v="BHP Electric 69KV Distrib Lines-SD"/>
    <n v="288008.08"/>
    <n v="102779.9214817364"/>
    <x v="11"/>
    <s v="BHP Elec 69KV D Line-SD 3.31-PLUMA-WHITEWOOD-Meade SD"/>
  </r>
  <r>
    <s v="BH Power Inc."/>
    <x v="21"/>
    <s v="BHP Electric Substations-SD"/>
    <n v="3283410.26"/>
    <n v="103733.9952059762"/>
    <x v="11"/>
    <s v="BHP Elec Sub - SD 108 - RED ROCK SUB (D)"/>
  </r>
  <r>
    <s v="BH Power Inc."/>
    <x v="56"/>
    <s v="BHP General Plant - State Wide-SD"/>
    <n v="1688203.56"/>
    <n v="103860.0756004735"/>
    <x v="11"/>
    <s v="BHP Gen Plant Other-SD Tax District 0199"/>
  </r>
  <r>
    <s v="BH Power Inc."/>
    <x v="21"/>
    <s v="BHP Electric Substations-SD"/>
    <n v="307356.28000000003"/>
    <n v="104451.1759282362"/>
    <x v="11"/>
    <s v="BHP Elec Sub - SD 23 - EDGEMONT 69KV RIVER SUB (D)"/>
  </r>
  <r>
    <s v="BH Power Inc."/>
    <x v="21"/>
    <s v="BHP Electric Substations-SD"/>
    <n v="379183.59"/>
    <n v="104998.4424745299"/>
    <x v="11"/>
    <s v="BHP Elec Sub - SD 100 - Pete Lien Sub (D)"/>
  </r>
  <r>
    <s v="BH Power Inc."/>
    <x v="21"/>
    <s v="BHP Electric Substations-WY"/>
    <n v="167614.82"/>
    <n v="106221.8459532452"/>
    <x v="11"/>
    <s v="BHP Elec Sub - WY 18 - NSSII 69KV LINE METERING (D)"/>
  </r>
  <r>
    <s v="BH Power Inc."/>
    <x v="44"/>
    <s v="BHP Electric Transmission Lines-SD"/>
    <n v="4067695.18"/>
    <n v="106737.135062236"/>
    <x v="11"/>
    <s v="BHP Elec T Line-SD 1.19-TAP OFF LANGE-WEST HILL TO NEW SUB- 230KV"/>
  </r>
  <r>
    <s v="BH Power Inc."/>
    <x v="55"/>
    <s v="BHP Electric Distribution - Mass-WY"/>
    <n v="215971.28"/>
    <n v="107926.8352727484"/>
    <x v="11"/>
    <s v="BHP Elec Distribution-WY-Campbell County"/>
  </r>
  <r>
    <s v="BH Power Inc."/>
    <x v="58"/>
    <s v="BHP General Plant - State Wide-SD"/>
    <n v="295033.23"/>
    <n v="108177.73530088819"/>
    <x v="11"/>
    <s v="BHP Gen Plant Other-SD Tax District 0699"/>
  </r>
  <r>
    <s v="BH Power Inc."/>
    <x v="22"/>
    <s v="BHP Electric 69KV Distrib Lines-SD"/>
    <n v="163446.59"/>
    <n v="108359.96767993421"/>
    <x v="11"/>
    <s v="BHP Elec 69KV D Line-SD 3.08-KIRK-SUNDANCE HILL #2-Butte SD"/>
  </r>
  <r>
    <s v="BH Power Inc."/>
    <x v="27"/>
    <s v="BHP General Plant - State Wide-WY"/>
    <n v="109297.40000000001"/>
    <n v="109297.40000000001"/>
    <x v="11"/>
    <s v="BHP Gen Plant Other-WY Tax District 0801"/>
  </r>
  <r>
    <s v="BH Power Inc."/>
    <x v="58"/>
    <s v="BHP General Plant - State Wide-SD"/>
    <n v="226014.49"/>
    <n v="109351.2542197283"/>
    <x v="11"/>
    <s v="BHP Gen Plant Other-SD Tax District 0599"/>
  </r>
  <r>
    <s v="BH Power Inc."/>
    <x v="55"/>
    <s v="BHP Electric 69KV Distrib Lines-SD"/>
    <n v="73894.880000000005"/>
    <n v="110161.71045794181"/>
    <x v="11"/>
    <s v="BHP Elec 69KV D Line-SD 3.18-SUNDANCE HILL-BELLE CREEK-Butte SD"/>
  </r>
  <r>
    <s v="BH Power Inc."/>
    <x v="28"/>
    <s v="BHP General Plant - Tower Sites-SD"/>
    <n v="281416.39"/>
    <n v="110373.60642560861"/>
    <x v="11"/>
    <s v="BHP Gen Plant Tower Sites-SD-Sanders Ranch Communication Site"/>
  </r>
  <r>
    <s v="BH Power Inc."/>
    <x v="44"/>
    <s v="BHP Electric Transmission Lines-WY"/>
    <n v="151867.95000000001"/>
    <n v="110878.01273109601"/>
    <x v="11"/>
    <s v="BHP Elec T Line-WY 1.05-WYODAK 230KV DC EXIT - 230KV"/>
  </r>
  <r>
    <s v="BH Power Inc."/>
    <x v="37"/>
    <s v="BHP Electric Distribution - Mass-SD"/>
    <n v="236691.55000000002"/>
    <n v="111153.605626056"/>
    <x v="11"/>
    <s v="BHP Elec Distribution-SD-Fall River County"/>
  </r>
  <r>
    <s v="BH Power Inc."/>
    <x v="28"/>
    <s v="BHP General Plant - Tower Sites-SD"/>
    <n v="269504.5"/>
    <n v="111315.9711156868"/>
    <x v="11"/>
    <s v="BHP Gen Plant Tower Sites-SD-Bear Mountain Communication Site"/>
  </r>
  <r>
    <s v="BH Power Inc."/>
    <x v="22"/>
    <s v="BHP Electric Distribution - Mass-MT"/>
    <n v="181314.28"/>
    <n v="111768.8342484623"/>
    <x v="11"/>
    <s v="BHP Elec Distribution-MT-Powder River County"/>
  </r>
  <r>
    <s v="BH Power Inc."/>
    <x v="21"/>
    <s v="BHP Electric Substations-SD"/>
    <n v="181643.16"/>
    <n v="112563.28815219901"/>
    <x v="11"/>
    <s v="BHP Elec Sub - SD 59 - HAY CREEK SUB (D)"/>
  </r>
  <r>
    <s v="BH Power Inc."/>
    <x v="32"/>
    <s v="BHP Electric Transmission Lines-SD"/>
    <n v="273560.68"/>
    <n v="113276.10433940971"/>
    <x v="11"/>
    <s v="BHP Elec T Line-SD 3.22-LANGE-BEN FRENCH - 69KV"/>
  </r>
  <r>
    <s v="BH Power Inc."/>
    <x v="30"/>
    <s v="BHP Electric Substations-WY"/>
    <n v="761542.79"/>
    <n v="114614.1302184075"/>
    <x v="11"/>
    <s v="BHP Elec Sub - WY 02 - NSI 69KV SUB (D)"/>
  </r>
  <r>
    <s v="BH Power Inc."/>
    <x v="24"/>
    <s v="BHP Electric Transmission Lines-WY"/>
    <n v="417149.28"/>
    <n v="117325.279031472"/>
    <x v="11"/>
    <s v="BHP Elec T Line-WY 1.17-WINDSTAR-DAVE JOHNSTON - 230KV"/>
  </r>
  <r>
    <s v="BH Power Inc."/>
    <x v="34"/>
    <s v="BHP General Plant - State Wide-SD"/>
    <n v="432255.39"/>
    <n v="117491.448057528"/>
    <x v="11"/>
    <s v="BHP Gen Plant Other-SD Tax District 0699"/>
  </r>
  <r>
    <s v="BH Power Inc."/>
    <x v="55"/>
    <s v="BHP Electric 69KV Distrib Lines-SD"/>
    <n v="582190.01"/>
    <n v="117639.55485213851"/>
    <x v="11"/>
    <s v="BHP Elec 69KV D Line-SD 3.15-CUSTER-WEST HILL-Fall River SD"/>
  </r>
  <r>
    <s v="BH Power Inc."/>
    <x v="62"/>
    <s v="BHP Elec Gen-Prairie Gen-Cheyenne"/>
    <n v="674814.14"/>
    <n v="119102.6307787316"/>
    <x v="11"/>
    <s v="BHP Elec Gen-Other-CPGS Combined Cycle"/>
  </r>
  <r>
    <s v="BH Power Inc."/>
    <x v="34"/>
    <s v="BHP General Plant - State Wide-WY"/>
    <n v="204679.2"/>
    <n v="119212.68491209111"/>
    <x v="11"/>
    <s v="BHP Gen Plant Other-WY Tax District 0801"/>
  </r>
  <r>
    <s v="BH Power Inc."/>
    <x v="22"/>
    <s v="BHP Electric 69KV Distrib Lines-SD"/>
    <n v="233053.31"/>
    <n v="119307.991866489"/>
    <x v="11"/>
    <s v="BHP Elec 69KV D Line-SD 3.28-YELLOW CREEK-PLUMA (DC)-Lawrence SD"/>
  </r>
  <r>
    <s v="BH Power Inc."/>
    <x v="37"/>
    <s v="BHP Electric Distribution - Mass-SD"/>
    <n v="256107.24000000002"/>
    <n v="119643.79786539871"/>
    <x v="11"/>
    <s v="BHP Elec Distribution-SD-Butte County"/>
  </r>
  <r>
    <s v="BH Power Inc."/>
    <x v="53"/>
    <s v="BHP General Plant-Land/Buildings-SD"/>
    <n v="168934.51"/>
    <n v="120043.848425948"/>
    <x v="11"/>
    <s v="BHP Gen Plant Land/Buildings-SD-Rapid City Transformer Storage Building"/>
  </r>
  <r>
    <s v="BH Power Inc."/>
    <x v="27"/>
    <s v="BHP Elec Gen-WYGen 3"/>
    <n v="120084.90000000001"/>
    <n v="120084.90000000001"/>
    <x v="11"/>
    <s v="BHP Elec Gen-Steam-WYGEN 3 Unit 1"/>
  </r>
  <r>
    <s v="BH Power Inc."/>
    <x v="44"/>
    <s v="BHP Electric Transmission Lines-WY"/>
    <n v="251198.11000000002"/>
    <n v="122911.8607062939"/>
    <x v="11"/>
    <s v="BHP Elec T Line-WY 3.34-NSI-NSII 69KV TIE LINE - 69KV"/>
  </r>
  <r>
    <s v="BH Power Inc."/>
    <x v="11"/>
    <s v="BHP Electric Substations-SD"/>
    <n v="3649215.06"/>
    <n v="123025.62239627399"/>
    <x v="11"/>
    <s v="BHP Elec Sub - SD 109 - WEST RAPID CITY SUB-230/69KV  (T)"/>
  </r>
  <r>
    <s v="BH Power Inc."/>
    <x v="49"/>
    <s v="BHP General Plant - State Wide-SD"/>
    <n v="691466.94000000006"/>
    <n v="123150.3043337742"/>
    <x v="11"/>
    <s v="BHP Gen Plant Other-SD Tax District 0699"/>
  </r>
  <r>
    <s v="BH Power Inc."/>
    <x v="27"/>
    <s v="BHP General Plant - State Wide-SD"/>
    <n v="123386.71"/>
    <n v="123386.71"/>
    <x v="11"/>
    <s v="BHP Gen Plant Other-SD Tax District 0199"/>
  </r>
  <r>
    <s v="BH Power Inc."/>
    <x v="21"/>
    <s v="BHP Electric Substations-SD"/>
    <n v="535312.51"/>
    <n v="123508.85834766041"/>
    <x v="11"/>
    <s v="BHP Elec Sub - SD 71 - ARGYLE 69/12.47 SUB (D)"/>
  </r>
  <r>
    <s v="BH Power Inc."/>
    <x v="52"/>
    <s v="BHP Elec Gen-Prairie Gen-Cheyenne"/>
    <n v="573378.21"/>
    <n v="123798.48337292469"/>
    <x v="11"/>
    <s v="BHP Elec Gen-Other-CPGS Common"/>
  </r>
  <r>
    <s v="BH Power Inc."/>
    <x v="40"/>
    <s v="BHP Elec Gen-Neil Simpson CT"/>
    <n v="352871.24"/>
    <n v="128142.9415453415"/>
    <x v="11"/>
    <s v="BHP Elec Gen-Other-Neil Simpson CT Unit 1"/>
  </r>
  <r>
    <s v="BH Power Inc."/>
    <x v="28"/>
    <s v="BHP General Plant - Tower Sites-SD"/>
    <n v="269662.37"/>
    <n v="128511.633247719"/>
    <x v="11"/>
    <s v="BHP Gen Plant Tower Sites-SD-Cabot Hill Communication Site"/>
  </r>
  <r>
    <s v="BH Power Inc."/>
    <x v="10"/>
    <s v="BHP Electric Distribution - Mass-SD"/>
    <n v="943960.45000000007"/>
    <n v="132306.689251128"/>
    <x v="11"/>
    <s v="BHP Elec Distribution-SD-Lawrence County"/>
  </r>
  <r>
    <s v="BH Power Inc."/>
    <x v="21"/>
    <s v="BHP Electric Substations-SD"/>
    <n v="4221367.9000000004"/>
    <n v="133367.23797082301"/>
    <x v="11"/>
    <s v="BHP Elec Sub - SD 110 - WEST RAPID CITY SUB- 230/69KV  (D)"/>
  </r>
  <r>
    <s v="BH Power Inc."/>
    <x v="63"/>
    <s v="BHP General Plant - State Wide-SD"/>
    <n v="1069465.5900000001"/>
    <n v="133873.4256783016"/>
    <x v="11"/>
    <s v="BHP Gen Plant Other-SD Tax District 0599"/>
  </r>
  <r>
    <s v="BH Power Inc."/>
    <x v="22"/>
    <s v="BHP Electric 69KV Distrib Lines-WY"/>
    <n v="266025.44"/>
    <n v="135819.9959960882"/>
    <x v="11"/>
    <s v="BHP Elec 69KV D Line-WY 3.18-SUNDANCE HILL-BELLE CREEK-Crook WY"/>
  </r>
  <r>
    <s v="BH Power Inc."/>
    <x v="44"/>
    <s v="BHP Electric Transmission Lines-SD"/>
    <n v="173019.55000000002"/>
    <n v="136813.9916672757"/>
    <x v="11"/>
    <s v="BHP Elec T Line-SD 3.22-LANGE-BEN FRENCH - 69KV"/>
  </r>
  <r>
    <s v="BH Power Inc."/>
    <x v="21"/>
    <s v="BHP Electric Substations-SD"/>
    <n v="2555651.8200000003"/>
    <n v="137735.7559086174"/>
    <x v="11"/>
    <s v="BHP Elec Sub - SD 111 - BLUCKSBURG 69/25KV SUB (D)"/>
  </r>
  <r>
    <s v="BH Power Inc."/>
    <x v="28"/>
    <s v="BHP General Plant - Tower Sites-SD"/>
    <n v="346495.32"/>
    <n v="138317.81221784721"/>
    <x v="11"/>
    <s v="BHP Gen Plant Tower Sites-SD-Battle Mountain Communication Site"/>
  </r>
  <r>
    <s v="BH Power Inc."/>
    <x v="31"/>
    <s v="BHP General Plant - State Wide-WY"/>
    <n v="286999.90000000002"/>
    <n v="138356.67022713833"/>
    <x v="11"/>
    <s v="BHP Gen Plant Other-WY Tax District 0801"/>
  </r>
  <r>
    <s v="BH Power Inc."/>
    <x v="33"/>
    <s v="BHP Electric Distribution - Mass-SD"/>
    <n v="255662.34"/>
    <n v="140039.6116285641"/>
    <x v="11"/>
    <s v="BHP Elec Distribution-SD-Meade County"/>
  </r>
  <r>
    <s v="BH Power Inc."/>
    <x v="53"/>
    <s v="BHP General Plant-Land/Buildings-SD"/>
    <n v="2715986.18"/>
    <n v="141034.91555918599"/>
    <x v="11"/>
    <s v="BHP Gen Plant Land/Buildings-SD-Custer Office"/>
  </r>
  <r>
    <s v="BH Power Inc."/>
    <x v="29"/>
    <s v="BHP General Plant - State Wide-WY"/>
    <n v="156058.45000000001"/>
    <n v="143191.173561292"/>
    <x v="11"/>
    <s v="BHP Gen Plant Other-WY Tax District 0801"/>
  </r>
  <r>
    <s v="BH Power Inc."/>
    <x v="28"/>
    <s v="BHP General Plant - Tower Sites-SD"/>
    <n v="368597"/>
    <n v="145492.01745333761"/>
    <x v="11"/>
    <s v="BHP Gen Plant Tower Sites-SD-Vets Peak Communication Site"/>
  </r>
  <r>
    <s v="BH Power Inc."/>
    <x v="11"/>
    <s v="BHP Electric Substations-WY"/>
    <n v="2558751.02"/>
    <n v="147154.3852604448"/>
    <x v="11"/>
    <s v="BHP Elec Sub - WY 44 - SAGEBRUSH 230/69KV SUB (T)"/>
  </r>
  <r>
    <s v="BH Power Inc."/>
    <x v="63"/>
    <s v="BHP General Plant - State Wide-SD"/>
    <n v="649001.64"/>
    <n v="147760.45639077481"/>
    <x v="11"/>
    <s v="BHP Gen Plant Other-SD Tax District 0406"/>
  </r>
  <r>
    <s v="BH Power Inc."/>
    <x v="23"/>
    <s v="BHP Electric Distribution - Mass-SD"/>
    <n v="2305096.98"/>
    <n v="150001.96108170479"/>
    <x v="11"/>
    <s v="BHP Elec Distribution-SD-Meade County"/>
  </r>
  <r>
    <s v="BH Power Inc."/>
    <x v="11"/>
    <s v="BHP Electric Substations-NE"/>
    <n v="705165.84"/>
    <n v="152603.90870471721"/>
    <x v="11"/>
    <s v="BHP Elec Sub - NE 01 - STEGALL 230KV SUB (T)"/>
  </r>
  <r>
    <s v="BH Power Inc."/>
    <x v="29"/>
    <s v="BHP General Plant - State Wide-SD"/>
    <n v="271989.81"/>
    <n v="153570.70585183601"/>
    <x v="11"/>
    <s v="BHP Gen Plant Other-SD Tax District 0199"/>
  </r>
  <r>
    <s v="BH Power Inc."/>
    <x v="44"/>
    <s v="BHP Electric Transmission Lines-WY"/>
    <n v="731431.01"/>
    <n v="154672.14630137122"/>
    <x v="11"/>
    <s v="BHP Elec T Line-WY 1.13 DONKEY CREEK-WYODAK TIE LINE #2 230KV DC"/>
  </r>
  <r>
    <s v="BH Power Inc."/>
    <x v="53"/>
    <s v="BHP General Plant-Land/Buildings-SD"/>
    <n v="772497.97"/>
    <n v="156306.45130187061"/>
    <x v="11"/>
    <s v="BHP Gen Plant Land/Buildings-SD-Rapid City Reliability Center/SC"/>
  </r>
  <r>
    <s v="BH Power Inc."/>
    <x v="55"/>
    <s v="BHP Electric Distribution - Mass-MT"/>
    <n v="220343.7"/>
    <n v="156344.72111476041"/>
    <x v="11"/>
    <s v="BHP Elec Distribution-MT-Powder River County"/>
  </r>
  <r>
    <s v="BH Power Inc."/>
    <x v="21"/>
    <s v="BHP Electric Substations-SD"/>
    <n v="230063.89"/>
    <n v="157402.4334949464"/>
    <x v="11"/>
    <s v="BHP Elec Sub - SD 52 - POPE &amp; TALBOTT SAWMILL (D)"/>
  </r>
  <r>
    <s v="BH Power Inc."/>
    <x v="22"/>
    <s v="BHP Electric 69KV Distrib Lines-SD"/>
    <n v="770393.19000000006"/>
    <n v="157663.94613018361"/>
    <x v="11"/>
    <s v="BHP Elec 69KV D Line-SD 3.16-WEST HILL-EDGEMONT-Fall River SD"/>
  </r>
  <r>
    <s v="BH Power Inc."/>
    <x v="26"/>
    <s v="BHP Electric Distribution - Mass-WY"/>
    <n v="311802.46000000002"/>
    <n v="158437.67676803481"/>
    <x v="11"/>
    <s v="BHP Elec Distribution-WY-Weston County"/>
  </r>
  <r>
    <s v="BH Power Inc."/>
    <x v="63"/>
    <s v="BHP General Plant - State Wide-SD"/>
    <n v="1478579.24"/>
    <n v="160636.49597537779"/>
    <x v="11"/>
    <s v="BHP Gen Plant Other-SD Tax District 0699"/>
  </r>
  <r>
    <s v="BH Power Inc."/>
    <x v="24"/>
    <s v="BHP Electric Transmission Lines-SD"/>
    <n v="398100.89"/>
    <n v="161004.83070768471"/>
    <x v="11"/>
    <s v="BHP Elec T Line-SD 1.10-DC TIE WEST 230KV LINE - 230KV"/>
  </r>
  <r>
    <s v="BH Power Inc."/>
    <x v="53"/>
    <s v="BHP General Plant-Land/Buildings-SD"/>
    <n v="1302154.3700000001"/>
    <n v="161525.00195020271"/>
    <x v="11"/>
    <s v="BHP Gen Plant Land/Buildings-SD-Hot Springs Office"/>
  </r>
  <r>
    <s v="BH Power Inc."/>
    <x v="32"/>
    <s v="BHP Electric Transmission Lines-SD"/>
    <n v="371280.76"/>
    <n v="161918.65691585609"/>
    <x v="11"/>
    <s v="BHP Elec T Line-SD 1.01-WYODAK-LOOKOUT - 230KV"/>
  </r>
  <r>
    <s v="BH Power Inc."/>
    <x v="52"/>
    <s v="BHP Elec Gen-Neil Simpson II"/>
    <n v="648970.27"/>
    <n v="163574.4921758381"/>
    <x v="11"/>
    <s v="BHP Elec Gen-Steam-NEIL SIMPSON 2"/>
  </r>
  <r>
    <s v="BH Power Inc."/>
    <x v="55"/>
    <s v="BHP Electric 69KV Distrib Lines-SD"/>
    <n v="212398.35"/>
    <n v="164438.7367265115"/>
    <x v="11"/>
    <s v="BHP Elec 69KV D Line-SD 3.27-YELLOW CREEK-KIRK (EAST TIE)-Lawrence SD"/>
  </r>
  <r>
    <s v="BH Power Inc."/>
    <x v="21"/>
    <s v="BHP Electric Substations-WY"/>
    <n v="381714.57"/>
    <n v="164477.3400431312"/>
    <x v="11"/>
    <s v="BHP Elec Sub - WY 10 - NEWCASTLE STEEL SUB (D)"/>
  </r>
  <r>
    <s v="BH Power Inc."/>
    <x v="55"/>
    <s v="BHP Electric 69KV Distrib Lines-SD"/>
    <n v="219331.66"/>
    <n v="165461.87585847339"/>
    <x v="11"/>
    <s v="BHP Elec 69KV D Line-SD 3.29-YELLOW CREEK-PACTOLA TIE (DC)-Lawrence SD"/>
  </r>
  <r>
    <s v="BH Power Inc."/>
    <x v="55"/>
    <s v="BHP Electric 69KV Distrib Lines-WY"/>
    <n v="629327.84"/>
    <n v="168941.16754479051"/>
    <x v="11"/>
    <s v="BHP Elec 69KV D Line-WY 3.19-OSAGE-NEWCASTLE SOUTH-Weston  WY"/>
  </r>
  <r>
    <s v="BH Power Inc."/>
    <x v="53"/>
    <s v="BHP General Plant-Land/Buildings-SD"/>
    <n v="413907.05"/>
    <n v="176493.2614468034"/>
    <x v="11"/>
    <s v="BHP Gen Plant Land/Buildings-SD-Deadwood Office/Service Center"/>
  </r>
  <r>
    <s v="BH Power Inc."/>
    <x v="22"/>
    <s v="BHP Electric 69KV Distrib Lines-SD"/>
    <n v="670589.37"/>
    <n v="177863.3759042217"/>
    <x v="11"/>
    <s v="BHP Elec 69KV D Line-SD 3.06-PACTOLA-PLUMA-Pennington SD"/>
  </r>
  <r>
    <s v="BH Power Inc."/>
    <x v="22"/>
    <s v="BHP Electric 69KV Distrib Lines-SD"/>
    <n v="537080.21"/>
    <n v="179050.97956126201"/>
    <x v="11"/>
    <s v="BHP Elec 69KV D Line-SD 3.13-PACTOLA-CUSTER-Custer SD"/>
  </r>
  <r>
    <s v="BH Power Inc."/>
    <x v="40"/>
    <s v="BHP Elec Gen-Lange CT"/>
    <n v="426568.69"/>
    <n v="179517.28861088169"/>
    <x v="11"/>
    <s v="BHP Elec Gen-Other-Lange CT Unit 1"/>
  </r>
  <r>
    <s v="BH Power Inc."/>
    <x v="37"/>
    <s v="BHP Electric Distribution - Mass-SD"/>
    <n v="353963.97000000003"/>
    <n v="179743.8784899764"/>
    <x v="11"/>
    <s v="BHP Elec Distribution-SD-Meade County"/>
  </r>
  <r>
    <s v="BH Power Inc."/>
    <x v="28"/>
    <s v="BHP General Plant - Tower Sites-SD"/>
    <n v="658760.29"/>
    <n v="181922.0096740255"/>
    <x v="11"/>
    <s v="BHP Gen Plant Tower Sites-SD-Mount Coolidge Communication Site"/>
  </r>
  <r>
    <s v="BH Power Inc."/>
    <x v="32"/>
    <s v="BHP Electric Transmission Lines-SD"/>
    <n v="4088326.79"/>
    <n v="182737.8475152147"/>
    <x v="11"/>
    <s v="BHP Elec T Line-SD 1.04-WEST HILL-STEGALL - 230KV"/>
  </r>
  <r>
    <s v="BH Power Inc."/>
    <x v="41"/>
    <s v="BHP Elec Gen-Ben French CT"/>
    <n v="154069.41"/>
    <n v="182973.15695299918"/>
    <x v="11"/>
    <s v="BHP Elec Gen-Other-Ben French CT Common"/>
  </r>
  <r>
    <s v="BH Power Inc."/>
    <x v="21"/>
    <s v="BHP Electric Substations-SD"/>
    <n v="326343.21000000002"/>
    <n v="184007.37855033239"/>
    <x v="11"/>
    <s v="BHP Elec Sub - SD 69 - CUSTER 26/12KV SUB (D)"/>
  </r>
  <r>
    <s v="BH Power Inc."/>
    <x v="55"/>
    <s v="BHP Electric 69KV Distrib Lines-SD"/>
    <n v="192814.55000000002"/>
    <n v="184330.68038525639"/>
    <x v="11"/>
    <s v="BHP Elec 69KV D Line-SD 3.08-KIRK-SUNDANCE HILL #2-Butte SD"/>
  </r>
  <r>
    <s v="BH Power Inc."/>
    <x v="21"/>
    <s v="BHP Electric Substations-SD"/>
    <n v="202309.22"/>
    <n v="184633.17384500042"/>
    <x v="11"/>
    <s v="BHP Elec Sub - SD 64 - EDGEMONT SUB (D)"/>
  </r>
  <r>
    <s v="BH Power Inc."/>
    <x v="55"/>
    <s v="BHP Electric 69KV Distrib Lines-WY"/>
    <n v="205625.67"/>
    <n v="185714.99522693639"/>
    <x v="11"/>
    <s v="BHP Elec 69KV D Line-WY 3.18-SUNDANCE HILL-BELLE CREEK-Crook WY"/>
  </r>
  <r>
    <s v="BH Power Inc."/>
    <x v="25"/>
    <s v="BHP General Plant-Land/Buildings-SD"/>
    <n v="3563635.49"/>
    <n v="185975.4096802751"/>
    <x v="11"/>
    <s v="BHP Gen Plant Land/Buildings-SD-RC Campus - Catron Blvd."/>
  </r>
  <r>
    <s v="BH Power Inc."/>
    <x v="33"/>
    <s v="BHP Electric Distribution - Mass-SD"/>
    <n v="400164.05"/>
    <n v="188500.8833046697"/>
    <x v="11"/>
    <s v="BHP Elec Distribution-SD-Lawrence County"/>
  </r>
  <r>
    <s v="BH Power Inc."/>
    <x v="21"/>
    <s v="BHP Electric Substations-WY"/>
    <n v="270877.96000000002"/>
    <n v="188648.2840459382"/>
    <x v="11"/>
    <s v="BHP Elec Sub - WY 16 - COLONY 69/24.9 SUB (D)"/>
  </r>
  <r>
    <s v="BH Power Inc."/>
    <x v="63"/>
    <s v="BHP General Plant - State Wide-SD"/>
    <n v="769510.61"/>
    <n v="189170.7362576685"/>
    <x v="11"/>
    <s v="BHP Gen Plant Other-SD Tax District 0299"/>
  </r>
  <r>
    <s v="BH Power Inc."/>
    <x v="32"/>
    <s v="BHP Electric Transmission Lines-SD"/>
    <n v="461678.52"/>
    <n v="192040.77014666089"/>
    <x v="11"/>
    <s v="BHP Elec T Line-SD 1.18-WEST HILL-MINNEKAHTA - 230KV"/>
  </r>
  <r>
    <s v="BH Power Inc."/>
    <x v="22"/>
    <s v="BHP Electric 69KV Distrib Lines-WY"/>
    <n v="1626568.29"/>
    <n v="195452.6394656148"/>
    <x v="11"/>
    <s v="BHP Elec 69KV D Line-WY 3.05-OSAGE-NEWCASTLE NORTH_x000a_-Weston  WY"/>
  </r>
  <r>
    <s v="BH Power Inc."/>
    <x v="32"/>
    <s v="BHP Electric Transmission Lines-SD"/>
    <n v="2729208.8200000003"/>
    <n v="198440.0335325147"/>
    <x v="11"/>
    <s v="BHP Elec T Line-SD 1.03-LANGE- SOUTH RAPID CITY - 230KV"/>
  </r>
  <r>
    <s v="BH Power Inc."/>
    <x v="55"/>
    <s v="BHP Electric 69KV Distrib Lines-SD"/>
    <n v="734272.38"/>
    <n v="199418.64044362452"/>
    <x v="11"/>
    <s v="BHP Elec 69KV D Line-SD 3.06-PACTOLA-PLUMA-Pennington SD"/>
  </r>
  <r>
    <s v="BH Power Inc."/>
    <x v="50"/>
    <s v="BHP General Plant - State Wide-SD"/>
    <n v="677523.56"/>
    <n v="201379.54222957449"/>
    <x v="11"/>
    <s v="BHP Gen Plant Other-SD Tax District 0199"/>
  </r>
  <r>
    <s v="BH Power Inc."/>
    <x v="58"/>
    <s v="BHP General Plant - State Wide-WY"/>
    <n v="412694.2"/>
    <n v="205963.31700029329"/>
    <x v="11"/>
    <s v="BHP Gen Plant Other-WY Tax District 0801"/>
  </r>
  <r>
    <s v="BH Power Inc."/>
    <x v="21"/>
    <s v="BHP Electric Substations-SD"/>
    <n v="294038.23"/>
    <n v="206423.2878932367"/>
    <x v="11"/>
    <s v="BHP Elec Sub - SD 43 - WEST BOULEVARD SUB (D)"/>
  </r>
  <r>
    <s v="BH Power Inc."/>
    <x v="21"/>
    <s v="BHP Electric Substations-SD"/>
    <n v="276482.06"/>
    <n v="206931.78676243659"/>
    <x v="11"/>
    <s v="BHP Elec Sub - SD 39 - ROBBINSDALE SUB (D)"/>
  </r>
  <r>
    <s v="BH Power Inc."/>
    <x v="22"/>
    <s v="BHP Electric 69KV Distrib Lines-SD"/>
    <n v="487835.39"/>
    <n v="212534.24628548068"/>
    <x v="11"/>
    <s v="BHP Elec 69KV D Line-SD 3.12-PACTOLA-BEN FRENCH #2-Pennington SD"/>
  </r>
  <r>
    <s v="BH Power Inc."/>
    <x v="37"/>
    <s v="BHP Electric Distribution - Mass-SD"/>
    <n v="493548.49"/>
    <n v="215355.48180105712"/>
    <x v="11"/>
    <s v="BHP Elec Distribution-SD-Lawrence County"/>
  </r>
  <r>
    <s v="BH Power Inc."/>
    <x v="22"/>
    <s v="BHP Electric 69KV Distrib Lines-SD"/>
    <n v="600725.26"/>
    <n v="215457.80388819703"/>
    <x v="11"/>
    <s v="BHP Elec 69KV D Line-SD 3.08-KIRK-SUNDANCE HILL #2-Lawrence SD"/>
  </r>
  <r>
    <s v="BH Power Inc."/>
    <x v="44"/>
    <s v="BHP Electric Transmission Lines-SD"/>
    <n v="393224.24"/>
    <n v="218651.81768744151"/>
    <x v="11"/>
    <s v="BHP Elec T Line-SD 1.18-WEST HILL-MINNEKAHTA - 230KV"/>
  </r>
  <r>
    <s v="BH Power Inc."/>
    <x v="60"/>
    <s v="BHP Elec Gen-Neil Simpson CT"/>
    <n v="1365651.6600000001"/>
    <n v="221488.80004128523"/>
    <x v="11"/>
    <s v="BHP Elec Gen-Other-Neil Simpson CT Unit 1"/>
  </r>
  <r>
    <s v="BH Power Inc."/>
    <x v="21"/>
    <s v="BHP Electric Substations-WY"/>
    <n v="4363492.29"/>
    <n v="235168.54066786531"/>
    <x v="11"/>
    <s v="BHP Elec Sub - WY 45 - SAGEBRUSH 230/69KV SUB (D)"/>
  </r>
  <r>
    <s v="BH Power Inc."/>
    <x v="21"/>
    <s v="BHP Electric Substations-SD"/>
    <n v="1490146.6400000001"/>
    <n v="235286.1549494346"/>
    <x v="11"/>
    <s v="BHP Elec Sub - SD 74 - MOUNTAIN VIEW SUB (D)"/>
  </r>
  <r>
    <s v="BH Power Inc."/>
    <x v="35"/>
    <s v="BHP General Plant - State Wide-SD"/>
    <n v="620557.95000000007"/>
    <n v="240173.62263179329"/>
    <x v="11"/>
    <s v="BHP Gen Plant Other-SD Tax District 0199"/>
  </r>
  <r>
    <s v="BH Power Inc."/>
    <x v="21"/>
    <s v="BHP Electric Substations-SD"/>
    <n v="546339.01"/>
    <n v="242054.98842954112"/>
    <x v="11"/>
    <s v="BHP Elec Sub - SD 57 - HILLS VIEW SPEARFISH SUB (D)"/>
  </r>
  <r>
    <s v="BH Power Inc."/>
    <x v="13"/>
    <s v="BHP Electric Distribution - Mass-WY"/>
    <n v="511982.76"/>
    <n v="247730.31770374608"/>
    <x v="11"/>
    <s v="BHP Elec Distribution-WY-Meters &amp; Transformers"/>
  </r>
  <r>
    <s v="BH Power Inc."/>
    <x v="11"/>
    <s v="BHP Electric Substations-SD"/>
    <n v="1272376.8"/>
    <n v="250262.4573948567"/>
    <x v="11"/>
    <s v="BHP Elec Sub - SD 11 - SYSTEM CONTROL (T)"/>
  </r>
  <r>
    <s v="BH Power Inc."/>
    <x v="21"/>
    <s v="BHP Electric Substations-SD"/>
    <n v="1515367.38"/>
    <n v="250642.67387242801"/>
    <x v="11"/>
    <s v="BHP Elec Sub - SD 106 - EAST MEADE SUB (D)"/>
  </r>
  <r>
    <s v="BH Power Inc."/>
    <x v="14"/>
    <s v="BHP Electric Distribution - Mass-WY"/>
    <n v="611954.69000000006"/>
    <n v="252403.41713657969"/>
    <x v="11"/>
    <s v="BHP Elec Distribution-WY-Weston County"/>
  </r>
  <r>
    <s v="BH Power Inc."/>
    <x v="22"/>
    <s v="BHP Electric 69KV Distrib Lines-SD"/>
    <n v="343910.76"/>
    <n v="252945.81751329071"/>
    <x v="11"/>
    <s v="BHP Elec 69KV D Line-SD 3.21-CUSTER-MINNEKAHTA-Fall River SD"/>
  </r>
  <r>
    <s v="BH Power Inc."/>
    <x v="21"/>
    <s v="BHP Electric Substations-SD"/>
    <n v="1298220.8799999999"/>
    <n v="254807.75778777309"/>
    <x v="11"/>
    <s v="BHP Elec Sub - SD 53 - SPEARFISH CITY STEEL SUB (D)"/>
  </r>
  <r>
    <s v="BH Power Inc."/>
    <x v="21"/>
    <s v="BHP Electric Substations-WY"/>
    <n v="454944.33"/>
    <n v="257355.07236837762"/>
    <x v="11"/>
    <s v="BHP Elec Sub - WY 15 - NSI 69/4.16KV SUB - EAST (D)"/>
  </r>
  <r>
    <s v="BH Power Inc."/>
    <x v="55"/>
    <s v="BHP Electric 69KV Distrib Lines-SD"/>
    <n v="406991.93"/>
    <n v="259095.4303832133"/>
    <x v="11"/>
    <s v="BHP Elec 69KV D Line-SD 3.28-YELLOW CREEK-PLUMA (DC)-Lawrence SD"/>
  </r>
  <r>
    <s v="BH Power Inc."/>
    <x v="55"/>
    <s v="BHP Electric 69KV Distrib Lines-SD"/>
    <n v="375365.66000000003"/>
    <n v="259927.95711756"/>
    <x v="11"/>
    <s v="BHP Elec 69KV D Line-SD 3.35-TAP TO 44TH ST. SUB-Pennington SD"/>
  </r>
  <r>
    <s v="BH Power Inc."/>
    <x v="60"/>
    <s v="BHP Elec Gen-Prairie Gen-Cheyenne"/>
    <n v="1404215.02"/>
    <n v="261041.56002739049"/>
    <x v="11"/>
    <s v="BHP Elec Gen-Other-CPGS Common"/>
  </r>
  <r>
    <s v="BH Power Inc."/>
    <x v="22"/>
    <s v="BHP Electric 69KV Distrib Lines-MT"/>
    <n v="285376.06"/>
    <n v="261369.22597838071"/>
    <x v="11"/>
    <s v="BHP Elec 69KV D Line-MT 3.18-SUNDANCE HILL-BELLE CREEK-Carter MT"/>
  </r>
  <r>
    <s v="BH Power Inc."/>
    <x v="26"/>
    <s v="BHP Electric Distribution - Mass-SD"/>
    <n v="482558.42"/>
    <n v="269582.9091504846"/>
    <x v="11"/>
    <s v="BHP Elec Distribution-SD-Fall River County"/>
  </r>
  <r>
    <s v="BH Power Inc."/>
    <x v="21"/>
    <s v="BHP Electric Substations-SD"/>
    <n v="1375682.35"/>
    <n v="270635.51541664969"/>
    <x v="11"/>
    <s v="BHP Elec Sub - SD 40 - S FIFTH STREET SUB (D)"/>
  </r>
  <r>
    <s v="BH Power Inc."/>
    <x v="21"/>
    <s v="BHP Electric Substations-SD"/>
    <n v="419829.64"/>
    <n v="270753.25962497928"/>
    <x v="11"/>
    <s v="BHP Elec Sub - SD 32 - HILL CITY 69/24.9KV SUB (D)"/>
  </r>
  <r>
    <s v="BH Power Inc."/>
    <x v="12"/>
    <s v="BHP Electric Distribution - Mass-WY"/>
    <n v="922139.03"/>
    <n v="270845.24600249558"/>
    <x v="11"/>
    <s v="BHP Elec Distribution-WY-Weston County"/>
  </r>
  <r>
    <s v="BH Power Inc."/>
    <x v="55"/>
    <s v="BHP Electric 69KV Distrib Lines-SD"/>
    <n v="959601.48"/>
    <n v="272674.94481076841"/>
    <x v="11"/>
    <s v="BHP Elec 69KV D Line-SD 3.08-KIRK-SUNDANCE HILL #2-Lawrence SD"/>
  </r>
  <r>
    <s v="BH Power Inc."/>
    <x v="44"/>
    <s v="BHP Electric Transmission Lines-SD"/>
    <n v="406799.16000000003"/>
    <n v="279403.87082428619"/>
    <x v="11"/>
    <s v="BHP Elec T Line-SD 1.01-WYODAK-LOOKOUT - 230KV"/>
  </r>
  <r>
    <s v="BH Power Inc."/>
    <x v="32"/>
    <s v="BHP Electric Transmission Lines-SD"/>
    <n v="6254368.7599999998"/>
    <n v="279466.89885639719"/>
    <x v="11"/>
    <s v="BHP Elec T Line-SD 1.23-SOUTH RAPID CITY TO WEST HILL - 230KV"/>
  </r>
  <r>
    <s v="BH Power Inc."/>
    <x v="21"/>
    <s v="BHP Electric Substations-SD"/>
    <n v="475221.46"/>
    <n v="281243.90432005672"/>
    <x v="11"/>
    <s v="BHP Elec Sub - SD 26 - CROSS ST SUB 69/12.47 (D)"/>
  </r>
  <r>
    <s v="BH Power Inc."/>
    <x v="55"/>
    <s v="BHP Electric 69KV Distrib Lines-SD"/>
    <n v="499199.12"/>
    <n v="283968.5750175803"/>
    <x v="11"/>
    <s v="BHP Elec 69KV D Line-SD 3.12-PACTOLA-BEN FRENCH #2-Pennington SD"/>
  </r>
  <r>
    <s v="BH Power Inc."/>
    <x v="21"/>
    <s v="BHP Electric Substations-WY"/>
    <n v="1452997.08"/>
    <n v="284089.82853188133"/>
    <x v="11"/>
    <s v="BHP Elec Sub - WY 11 - WYOMING REFINING (D)"/>
  </r>
  <r>
    <s v="BH Power Inc."/>
    <x v="21"/>
    <s v="BHP Electric Substations-SD"/>
    <n v="2025707.88"/>
    <n v="284641.89823581302"/>
    <x v="11"/>
    <s v="BHP Elec Sub - SD 107 - SUNDANCE HILL SUB 4160 (D)"/>
  </r>
  <r>
    <s v="BH Power Inc."/>
    <x v="21"/>
    <s v="BHP Electric Substations-SD"/>
    <n v="380852.42"/>
    <n v="288230.73724885256"/>
    <x v="11"/>
    <s v="BHP Elec Sub - SD 47 - TROJAN SUB (D)"/>
  </r>
  <r>
    <s v="BH Power Inc."/>
    <x v="53"/>
    <s v="BHP General Plant-Land/Buildings-SD"/>
    <n v="2556756.17"/>
    <n v="289041.92726376676"/>
    <x v="11"/>
    <s v="BHP Gen Plant Land/Buildings-SD-Rapid City Truck Barn"/>
  </r>
  <r>
    <s v="BH Power Inc."/>
    <x v="1"/>
    <s v="BHP Elec Gen-Neil Simpson II"/>
    <n v="3298103.17"/>
    <n v="290660.14491100103"/>
    <x v="11"/>
    <s v="BHP Elec Gen-Steam-NEIL SIMPSON 2"/>
  </r>
  <r>
    <s v="BH Power Inc."/>
    <x v="3"/>
    <s v="BHP Elec Gen-Neil Simpson II"/>
    <n v="496811.38"/>
    <n v="291770.26462756819"/>
    <x v="11"/>
    <s v="BHP Elec Gen-Steam-NEIL SIMPSON 2/WYGEN 3 Unit 1"/>
  </r>
  <r>
    <s v="BH Power Inc."/>
    <x v="55"/>
    <s v="BHP Electric 69KV Distrib Lines-SD"/>
    <n v="633887.03"/>
    <n v="292960.26401189272"/>
    <x v="11"/>
    <s v="BHP Elec 69KV D Line-SD 3.13-PACTOLA-CUSTER-Custer SD"/>
  </r>
  <r>
    <s v="BH Power Inc."/>
    <x v="21"/>
    <s v="BHP Electric Substations-SD"/>
    <n v="672825.74"/>
    <n v="294219.73062478768"/>
    <x v="11"/>
    <s v="BHP Elec Sub - SD 77 - 38TH STREET SUB (D)"/>
  </r>
  <r>
    <s v="BH Power Inc."/>
    <x v="32"/>
    <s v="BHP Electric Transmission Lines-WY"/>
    <n v="5118147.18"/>
    <n v="295632.16542640084"/>
    <x v="11"/>
    <s v="BHP Elec T Line-WY 1.16 OSAGE-LANGE 230KV"/>
  </r>
  <r>
    <s v="BH Power Inc."/>
    <x v="21"/>
    <s v="BHP Electric Substations-SD"/>
    <n v="979073.06"/>
    <n v="301314.25378972117"/>
    <x v="11"/>
    <s v="BHP Elec Sub - SD 96 - SPEARFISH PARK SUB (D)"/>
  </r>
  <r>
    <s v="BH Power Inc."/>
    <x v="64"/>
    <s v="BHP Elec Gen-Wyodak Plant"/>
    <n v="345155.09"/>
    <n v="305606.90120972425"/>
    <x v="11"/>
    <s v="BHP Elec Gen-Steam-WYODAK 1 Joint Plant Unit 1"/>
  </r>
  <r>
    <s v="BH Power Inc."/>
    <x v="55"/>
    <s v="BHP Electric 69KV Distrib Lines-MT"/>
    <n v="233036.93"/>
    <n v="310025.16713612952"/>
    <x v="11"/>
    <s v="BHP Elec 69KV D Line-MT 3.18-SUNDANCE HILL-BELLE CREEK-Carter MT"/>
  </r>
  <r>
    <s v="BH Power Inc."/>
    <x v="28"/>
    <s v="BHP General Plant - Tower Sites-SD"/>
    <n v="728554.23"/>
    <n v="311017.02409602021"/>
    <x v="11"/>
    <s v="BHP Gen Plant Tower Sites-SD-Terry Peak Communication Site"/>
  </r>
  <r>
    <s v="BH Power Inc."/>
    <x v="44"/>
    <s v="BHP Electric Transmission Lines-SD"/>
    <n v="4854077.41"/>
    <n v="311967.79698116938"/>
    <x v="11"/>
    <s v="BHP Elec T Line-SD 1.04-WEST HILL-STEGALL - 230KV"/>
  </r>
  <r>
    <s v="BH Power Inc."/>
    <x v="22"/>
    <s v="BHP Electric 69KV Distrib Lines-SD"/>
    <n v="841804.44000000006"/>
    <n v="312390.75153840787"/>
    <x v="11"/>
    <s v="BHP Elec 69KV D Line-SD 3.13-PACTOLA-CUSTER-Pennington SD"/>
  </r>
  <r>
    <s v="BH Power Inc."/>
    <x v="21"/>
    <s v="BHP Electric Substations-WY"/>
    <n v="816210.33000000007"/>
    <n v="314971.04946814961"/>
    <x v="11"/>
    <s v="BHP Elec Sub - WY 28 - OSAGE 230KV SUB (D)"/>
  </r>
  <r>
    <s v="BH Power Inc."/>
    <x v="10"/>
    <s v="BHP Electric Distribution - Mass-WY"/>
    <n v="608000.45000000007"/>
    <n v="315087.88435330533"/>
    <x v="11"/>
    <s v="BHP Elec Distribution-WY-Meters &amp; Transformers"/>
  </r>
  <r>
    <s v="BH Power Inc."/>
    <x v="32"/>
    <s v="BHP Electric Transmission Lines-NE"/>
    <n v="10003816.27"/>
    <n v="316174.41466353263"/>
    <x v="11"/>
    <s v="BHP Elec T Line-NE 1.04-WEST HILL-STEGALL - 230KV"/>
  </r>
  <r>
    <s v="BH Power Inc."/>
    <x v="26"/>
    <s v="BHP Electric Distribution - Mass-SD"/>
    <n v="807573.47"/>
    <n v="317547.3107865288"/>
    <x v="11"/>
    <s v="BHP Elec Distribution-SD-Custer County"/>
  </r>
  <r>
    <s v="BH Power Inc."/>
    <x v="21"/>
    <s v="BHP Electric Substations-SD"/>
    <n v="588997.63"/>
    <n v="319287.79882218229"/>
    <x v="11"/>
    <s v="BHP Elec Sub - SD 81 - MERILLAT -EAST SUB (D)"/>
  </r>
  <r>
    <s v="BH Power Inc."/>
    <x v="22"/>
    <s v="BHP Electric 69KV Distrib Lines-SD"/>
    <n v="1207486.04"/>
    <n v="319461.86031707708"/>
    <x v="11"/>
    <s v="BHP Elec 69KV D Line-SD 3.07-YELLOW CREEK-SUNDANCE HILL #1-Lawrence SD"/>
  </r>
  <r>
    <s v="BH Power Inc."/>
    <x v="21"/>
    <s v="BHP Electric Substations-SD"/>
    <n v="1533036.87"/>
    <n v="321942.34181061003"/>
    <x v="11"/>
    <s v="BHP Elec Sub - SD 103 - CLEVELAND STREET SUB (D)"/>
  </r>
  <r>
    <s v="BH Power Inc."/>
    <x v="55"/>
    <s v="BHP Electric 69KV Distrib Lines-SD"/>
    <n v="617713.45000000007"/>
    <n v="326769.55642830447"/>
    <x v="11"/>
    <s v="BHP Elec 69KV D Line-SD 3.42-PIEDMONT SUB 69KV TAP LINE-Meade SD"/>
  </r>
  <r>
    <s v="BH Power Inc."/>
    <x v="21"/>
    <s v="BHP Electric Substations-SD"/>
    <n v="645462.21"/>
    <n v="334825.00332132302"/>
    <x v="11"/>
    <s v="BHP Elec Sub - SD 34 - MERILLAT-WEST SUB (D)"/>
  </r>
  <r>
    <s v="BH Power Inc."/>
    <x v="21"/>
    <s v="BHP Electric Substations-SD"/>
    <n v="360133.39"/>
    <n v="335467.3340731241"/>
    <x v="11"/>
    <s v="BHP Elec Sub - SD 45 - MOBILE SUB-CAMPBELL ST (D)"/>
  </r>
  <r>
    <s v="BH Power Inc."/>
    <x v="22"/>
    <s v="BHP Electric 69KV Distrib Lines-SD"/>
    <n v="1780716.73"/>
    <n v="338376.40306444821"/>
    <x v="11"/>
    <s v="BHP Elec 69KV D Line-SD 3.10-STURGIS-LANGE-Meade SD"/>
  </r>
  <r>
    <s v="BH Power Inc."/>
    <x v="22"/>
    <s v="BHP Electric 69KV Distrib Lines-SD"/>
    <n v="1092084.52"/>
    <n v="339910.52439997444"/>
    <x v="11"/>
    <s v="BHP Elec 69KV D Line-SD 3.31-PLUMA-WHITEWOOD-Lawrence SD"/>
  </r>
  <r>
    <s v="BH Power Inc."/>
    <x v="21"/>
    <s v="BHP Electric Substations-WY"/>
    <n v="643636.01"/>
    <n v="340121.9404111125"/>
    <x v="11"/>
    <s v="BHP Elec Sub - WY 20 - NSI 69/4.16KV SUB - WEST (D)"/>
  </r>
  <r>
    <s v="BH Power Inc."/>
    <x v="21"/>
    <s v="BHP Electric Substations-SD"/>
    <n v="759571.39"/>
    <n v="341905.45222092501"/>
    <x v="11"/>
    <s v="BHP Elec Sub - SD 86 - PIEDMONT SUB (D)"/>
  </r>
  <r>
    <s v="BH Power Inc."/>
    <x v="12"/>
    <s v="BHP Electric Distribution - Mass-WY"/>
    <n v="1323695.71"/>
    <n v="342338.57815486891"/>
    <x v="11"/>
    <s v="BHP Elec Distribution-WY-Campbell County"/>
  </r>
  <r>
    <s v="BH Power Inc."/>
    <x v="47"/>
    <s v="BHP Electric Substations-WY"/>
    <n v="418317.79000000004"/>
    <n v="343777.90960779873"/>
    <x v="11"/>
    <s v="BHP Elec Sub - WY 03 - WYODAK 230KV SUB (T)"/>
  </r>
  <r>
    <s v="BH Power Inc."/>
    <x v="3"/>
    <s v="BHP Elec Gen-Neil Simpson II"/>
    <n v="1300755.74"/>
    <n v="346396.66594841925"/>
    <x v="11"/>
    <s v="BHP Elec Gen-Steam-NEIL SIMPSON 2"/>
  </r>
  <r>
    <s v="BH Power Inc."/>
    <x v="47"/>
    <s v="BHP Electric Substations-SD"/>
    <n v="930118.29"/>
    <n v="348299.94502114609"/>
    <x v="11"/>
    <s v="BHP Elec Sub - SD 89 - DC TIE (T)"/>
  </r>
  <r>
    <s v="BH Power Inc."/>
    <x v="53"/>
    <s v="BHP General Plant-Land/Buildings-SD"/>
    <n v="2254709.7200000002"/>
    <n v="352800.96000910021"/>
    <x v="11"/>
    <s v="BHP Gen Plant Land/Buildings-SD-Sturgis Office"/>
  </r>
  <r>
    <s v="BH Power Inc."/>
    <x v="44"/>
    <s v="BHP Electric Transmission Lines-SD"/>
    <n v="5611911.6299999999"/>
    <n v="355150.83764864341"/>
    <x v="11"/>
    <s v="BHP Elec T Line-SD 1.23-SOUTH RAPID CITY TO WEST HILL - 230KV"/>
  </r>
  <r>
    <s v="BH Power Inc."/>
    <x v="55"/>
    <s v="BHP Electric 69KV Distrib Lines-SD"/>
    <n v="1802728.49"/>
    <n v="360888.3251175739"/>
    <x v="11"/>
    <s v="BHP Elec 69KV D Line-SD 3.15-CUSTER-WEST HILL-Custer SD"/>
  </r>
  <r>
    <s v="BH Power Inc."/>
    <x v="22"/>
    <s v="BHP Electric 69KV Distrib Lines-WY"/>
    <n v="504075.5"/>
    <n v="362887.55645021377"/>
    <x v="11"/>
    <s v="BHP Elec 69KV D Line-WY 3.23-OSAGE-UPTON-Weston  WY"/>
  </r>
  <r>
    <s v="BH Power Inc."/>
    <x v="21"/>
    <s v="BHP Electric Substations-SD"/>
    <n v="907636.94000000006"/>
    <n v="371663.30732445489"/>
    <x v="11"/>
    <s v="BHP Elec Sub - SD 75 - 44TH STREET SUB (D)"/>
  </r>
  <r>
    <s v="BH Power Inc."/>
    <x v="22"/>
    <s v="BHP Electric 69KV Distrib Lines-SD"/>
    <n v="1381146.69"/>
    <n v="371695.20054058143"/>
    <x v="11"/>
    <s v="BHP Elec 69KV D Line-SD 3.06-PACTOLA-PLUMA-Lawrence SD"/>
  </r>
  <r>
    <s v="BH Power Inc."/>
    <x v="21"/>
    <s v="BHP Electric Substations-SD"/>
    <n v="818488.82000000007"/>
    <n v="374994.0063272402"/>
    <x v="11"/>
    <s v="BHP Elec Sub - SD 65 - HOT SPRINGS CITY SUB (D)"/>
  </r>
  <r>
    <s v="BH Power Inc."/>
    <x v="21"/>
    <s v="BHP Electric Substations-SD"/>
    <n v="677809.99"/>
    <n v="376550.58700225753"/>
    <x v="11"/>
    <s v="BHP Elec Sub - SD 76 - SPRUCE GULCH SUB (D)"/>
  </r>
  <r>
    <s v="BH Power Inc."/>
    <x v="22"/>
    <s v="BHP Electric 69KV Distrib Lines-SD"/>
    <n v="2071798.39"/>
    <n v="380209.27717334661"/>
    <x v="11"/>
    <s v="BHP Elec 69KV D Line-SD 3.15-CUSTER-WEST HILL-Custer SD"/>
  </r>
  <r>
    <s v="BH Power Inc."/>
    <x v="21"/>
    <s v="BHP Electric Substations-WY"/>
    <n v="2217191.5299999998"/>
    <n v="382785.41193952231"/>
    <x v="11"/>
    <s v="BHP Elec Sub - WY 02 - NSI 69KV SUB (D)"/>
  </r>
  <r>
    <s v="BH Power Inc."/>
    <x v="22"/>
    <s v="BHP Electric 69KV Distrib Lines-SD"/>
    <n v="524697.41"/>
    <n v="382818.22870092141"/>
    <x v="11"/>
    <s v="BHP Elec 69KV D Line-SD 3.21-CUSTER-MINNEKAHTA-Custer SD"/>
  </r>
  <r>
    <s v="BH Power Inc."/>
    <x v="55"/>
    <s v="BHP Electric 69KV Distrib Lines-SD"/>
    <n v="1128577.49"/>
    <n v="384525.35705835966"/>
    <x v="11"/>
    <s v="BHP Elec 69KV D Line-SD 3.06-PACTOLA-PLUMA-Lawrence SD"/>
  </r>
  <r>
    <s v="BH Power Inc."/>
    <x v="55"/>
    <s v="BHP Electric 69KV Distrib Lines-WY"/>
    <n v="2201199.06"/>
    <n v="384812.05681786739"/>
    <x v="11"/>
    <s v="BHP Elec 69KV D Line-WY 3.05-OSAGE-NEWCASTLE NORTH_x000a_-Weston  WY"/>
  </r>
  <r>
    <s v="BH Power Inc."/>
    <x v="26"/>
    <s v="BHP Electric Distribution - Mass-SD"/>
    <n v="943224.33000000007"/>
    <n v="390890.44284746889"/>
    <x v="11"/>
    <s v="BHP Elec Distribution-SD-Butte County"/>
  </r>
  <r>
    <s v="BH Power Inc."/>
    <x v="55"/>
    <s v="BHP Electric 69KV Distrib Lines-SD"/>
    <n v="1518696.94"/>
    <n v="396958.84994197165"/>
    <x v="11"/>
    <s v="BHP Elec 69KV D Line-SD 3.16-WEST HILL-EDGEMONT-Fall River SD"/>
  </r>
  <r>
    <s v="BH Power Inc."/>
    <x v="49"/>
    <s v="BHP General Plant - State Wide-SD"/>
    <n v="1616712.48"/>
    <n v="397636.26924474572"/>
    <x v="11"/>
    <s v="BHP Gen Plant Other-SD Tax District 0199"/>
  </r>
  <r>
    <s v="BH Power Inc."/>
    <x v="21"/>
    <s v="BHP Electric Substations-SD"/>
    <n v="754940.03"/>
    <n v="409959.98325038305"/>
    <x v="11"/>
    <s v="BHP Elec Sub - SD 87 - SUNDANCE HILL SUB (D)"/>
  </r>
  <r>
    <s v="BH Power Inc."/>
    <x v="11"/>
    <s v="BHP Electric Substations-SD"/>
    <n v="1687934.8900000001"/>
    <n v="414073.5085285664"/>
    <x v="11"/>
    <s v="BHP Elec Sub - SD 97 - MINNEKAHTA 230KV SUB (T)"/>
  </r>
  <r>
    <s v="BH Power Inc."/>
    <x v="21"/>
    <s v="BHP Electric Substations-SD"/>
    <n v="2226779.34"/>
    <n v="418107.83210300759"/>
    <x v="11"/>
    <s v="BHP Elec Sub - SD 46 - EAST NORTH STREET SUB (D)"/>
  </r>
  <r>
    <s v="BH Power Inc."/>
    <x v="44"/>
    <s v="BHP Electric Transmission Lines-WY"/>
    <n v="5267674.78"/>
    <n v="430936.25274631038"/>
    <x v="11"/>
    <s v="BHP Elec T Line-WY 1.16 OSAGE-LANGE 230KV"/>
  </r>
  <r>
    <s v="BH Power Inc."/>
    <x v="11"/>
    <s v="BHP Electric Substations-WY"/>
    <n v="1589001.15"/>
    <n v="431709.82724923349"/>
    <x v="11"/>
    <s v="BHP Elec Sub - WY 40 - DAVE JOHNSTON 230KV SUB (PACIFICORP) (T)"/>
  </r>
  <r>
    <s v="BH Power Inc."/>
    <x v="21"/>
    <s v="BHP Electric Substations-SD"/>
    <n v="894123.97"/>
    <n v="434331.12415779848"/>
    <x v="11"/>
    <s v="BHP Elec Sub - SD 14 - KIRK SWITCH STATION (D)"/>
  </r>
  <r>
    <s v="BH Power Inc."/>
    <x v="23"/>
    <s v="BHP Electric Distribution - Mass-SD"/>
    <n v="5280880.22"/>
    <n v="438592.34029133635"/>
    <x v="11"/>
    <s v="BHP Elec Distribution-SD-Lawrence County"/>
  </r>
  <r>
    <s v="BH Power Inc."/>
    <x v="22"/>
    <s v="BHP Electric 69KV Distrib Lines-SD"/>
    <n v="985402.48"/>
    <n v="441660.00801104429"/>
    <x v="11"/>
    <s v="BHP Elec 69KV D Line-SD 3.36-RC SOUTHWEST LOOP-Pennington SD"/>
  </r>
  <r>
    <s v="BH Power Inc."/>
    <x v="55"/>
    <s v="BHP Electric 69KV Distrib Lines-WY"/>
    <n v="443467.07"/>
    <n v="444136.33798610972"/>
    <x v="11"/>
    <s v="BHP Elec 69KV D Line-WY 3.23-OSAGE-UPTON-Weston  WY"/>
  </r>
  <r>
    <s v="BH Power Inc."/>
    <x v="22"/>
    <s v="BHP Electric 69KV Distrib Lines-SD"/>
    <n v="938041.53"/>
    <n v="444254.72916059103"/>
    <x v="11"/>
    <s v="BHP Elec 69KV D Line-SD 3.30-CAMPBELL ST.-LANGE (DC)-Pennington SD"/>
  </r>
  <r>
    <s v="BH Power Inc."/>
    <x v="22"/>
    <s v="BHP Electric Distribution - Mass-WY"/>
    <n v="1464704.32"/>
    <n v="448756.59934330941"/>
    <x v="11"/>
    <s v="BHP Elec Distribution-WY-Weston County"/>
  </r>
  <r>
    <s v="BH Power Inc."/>
    <x v="26"/>
    <s v="BHP Electric Distribution - Mass-SD"/>
    <n v="1194885.28"/>
    <n v="449754.11131707719"/>
    <x v="11"/>
    <s v="BHP Elec Distribution-SD-Meade County"/>
  </r>
  <r>
    <s v="BH Power Inc."/>
    <x v="46"/>
    <s v="BHP General Plant-Land/Buildings-SD"/>
    <n v="1039405.23"/>
    <n v="461096.66051236604"/>
    <x v="11"/>
    <s v="BHP Gen Plant Land/Buildings-SD-RC Campus - Catron Blvd."/>
  </r>
  <r>
    <s v="BH Power Inc."/>
    <x v="21"/>
    <s v="BHP Electric Substations-SD"/>
    <n v="1366248.5"/>
    <n v="461366.85981454956"/>
    <x v="11"/>
    <s v="BHP Elec Sub - SD 24 - CUSTER SUB (D)"/>
  </r>
  <r>
    <s v="BH Power Inc."/>
    <x v="61"/>
    <s v="BHP Elec Gen-Ben French Diesel"/>
    <n v="613000.25"/>
    <n v="461564.14860795153"/>
    <x v="11"/>
    <s v="BHP Elec Gen-Other-Ben French Diesel Common"/>
  </r>
  <r>
    <s v="BH Power Inc."/>
    <x v="62"/>
    <s v="BHP Elec Gen-Neil Simpson II"/>
    <n v="2664552.56"/>
    <n v="463684.28309474664"/>
    <x v="11"/>
    <s v="BHP Elec Gen-Steam-NEIL SIMPSON 2"/>
  </r>
  <r>
    <s v="BH Power Inc."/>
    <x v="21"/>
    <s v="BHP Electric Substations-SD"/>
    <n v="1248838.48"/>
    <n v="466886.85995794402"/>
    <x v="11"/>
    <s v="BHP Elec Sub - SD 35 - PACTOLA SUB (D)"/>
  </r>
  <r>
    <s v="BH Power Inc."/>
    <x v="10"/>
    <s v="BHP Electric Distribution - Mass-SD"/>
    <n v="3596923.15"/>
    <n v="470179.15660460031"/>
    <x v="11"/>
    <s v="BHP Elec Distribution-SD-Pennington County"/>
  </r>
  <r>
    <s v="BH Power Inc."/>
    <x v="21"/>
    <s v="BHP Electric Substations-SD"/>
    <n v="916051.56"/>
    <n v="473867.44433481502"/>
    <x v="11"/>
    <s v="BHP Elec Sub - SD 84 - MALL 69/24.9KV SUB (D)"/>
  </r>
  <r>
    <s v="BH Power Inc."/>
    <x v="55"/>
    <s v="BHP Electric 69KV Distrib Lines-SD"/>
    <n v="930324.36"/>
    <n v="478351.83640115103"/>
    <x v="11"/>
    <s v="BHP Elec 69KV D Line-SD 3.13-PACTOLA-CUSTER-Pennington SD"/>
  </r>
  <r>
    <s v="BH Power Inc."/>
    <x v="14"/>
    <s v="BHP Electric Distribution - Mass-SD"/>
    <n v="997180.99"/>
    <n v="479168.58986776683"/>
    <x v="11"/>
    <s v="BHP Elec Distribution-SD-Fall River County"/>
  </r>
  <r>
    <s v="BH Power Inc."/>
    <x v="21"/>
    <s v="BHP Electric Substations-SD"/>
    <n v="936840.8"/>
    <n v="489558.46331019513"/>
    <x v="11"/>
    <s v="BHP Elec Sub - SD 06 - BEN FRENCH 24.9KV SUB (D)"/>
  </r>
  <r>
    <s v="BH Power Inc."/>
    <x v="32"/>
    <s v="BHP Electric Transmission Lines-SD"/>
    <n v="1237849.55"/>
    <n v="505099.11710045929"/>
    <x v="11"/>
    <s v="BHP Elec T Line-SD 1.06-MINNEKAHTA-OSAGE - 230KV"/>
  </r>
  <r>
    <s v="BH Power Inc."/>
    <x v="21"/>
    <s v="BHP Electric Substations-SD"/>
    <n v="1664451.07"/>
    <n v="511936.51234148908"/>
    <x v="11"/>
    <s v="BHP Elec Sub - SD 28 - CEMETARY SUB (D)"/>
  </r>
  <r>
    <s v="BH Power Inc."/>
    <x v="55"/>
    <s v="BHP Electric 69KV Distrib Lines-SD"/>
    <n v="2077304.01"/>
    <n v="522572.54067744093"/>
    <x v="11"/>
    <s v="BHP Elec 69KV D Line-SD 3.10-STURGIS-LANGE-Meade SD"/>
  </r>
  <r>
    <s v="BH Power Inc."/>
    <x v="32"/>
    <s v="BHP Electric Transmission Lines-SD"/>
    <n v="9330729.4900000002"/>
    <n v="538957.49128040439"/>
    <x v="11"/>
    <s v="BHP Elec T Line-SD 1.16 - OSAGE- LANGE 230 KV"/>
  </r>
  <r>
    <s v="BH Power Inc."/>
    <x v="21"/>
    <s v="BHP Electric Substations-SD"/>
    <n v="1449695.22"/>
    <n v="539890.6804048043"/>
    <x v="11"/>
    <s v="BHP Elec Sub - SD 51 - PLUMA SUB (D)"/>
  </r>
  <r>
    <s v="BH Power Inc."/>
    <x v="27"/>
    <s v="BHP Elec Gen-Neil Simpson II"/>
    <n v="550405.04"/>
    <n v="550405.04"/>
    <x v="11"/>
    <s v="BHP Elec Gen-Steam-NEIL SIMPSON 2"/>
  </r>
  <r>
    <s v="BH Power Inc."/>
    <x v="21"/>
    <s v="BHP Electric Substations-SD"/>
    <n v="2308027.06"/>
    <n v="558137.01748208504"/>
    <x v="11"/>
    <s v="BHP Elec Sub - SD 94 - SOUTH RAPID CITY SUB 12.47KV (D)"/>
  </r>
  <r>
    <s v="BH Power Inc."/>
    <x v="21"/>
    <s v="BHP Electric Substations-SD"/>
    <n v="2338844.7200000002"/>
    <n v="567095.61600580369"/>
    <x v="11"/>
    <s v="BHP Elec Sub - SD 85 - RADIO DRIVE SUB SW RC (D)"/>
  </r>
  <r>
    <s v="BH Power Inc."/>
    <x v="21"/>
    <s v="BHP Electric Substations-SD"/>
    <n v="1737005.72"/>
    <n v="569832.11394268414"/>
    <x v="11"/>
    <s v="BHP Elec Sub - SD 30 - FOURTH ST SUB (D)"/>
  </r>
  <r>
    <s v="BH Power Inc."/>
    <x v="21"/>
    <s v="BHP Electric Substations-SD"/>
    <n v="1265662.71"/>
    <n v="570277.90811650478"/>
    <x v="11"/>
    <s v="BHP Elec Sub - SD 83 - STURGIS 12.47KV SUB (D)"/>
  </r>
  <r>
    <s v="BH Power Inc."/>
    <x v="44"/>
    <s v="BHP Electric Transmission Lines-NE"/>
    <n v="13200616.199999999"/>
    <n v="590895.090769578"/>
    <x v="11"/>
    <s v="BHP Elec T Line-NE 1.04-WEST HILL-STEGALL - 230KV"/>
  </r>
  <r>
    <s v="BH Power Inc."/>
    <x v="3"/>
    <s v="BHP Elec Gen-Wyodak Plant"/>
    <n v="1510950.28"/>
    <n v="600169.01856680773"/>
    <x v="11"/>
    <s v="BHP Elec Gen-Steam-WYODAK 1 Joint Plant Unit 1"/>
  </r>
  <r>
    <s v="BH Power Inc."/>
    <x v="29"/>
    <s v="BHP General Plant-Land/Buildings-SD"/>
    <n v="1073763.7"/>
    <n v="604490.68802911742"/>
    <x v="11"/>
    <s v="BHP Gen Plant Land/Buildings-SD-Rapid City Service Center"/>
  </r>
  <r>
    <s v="BH Power Inc."/>
    <x v="55"/>
    <s v="BHP Electric 69KV Distrib Lines-SD"/>
    <n v="1714203.46"/>
    <n v="621344.22454738291"/>
    <x v="11"/>
    <s v="BHP Elec 69KV D Line-SD 3.07-YELLOW CREEK-SUNDANCE HILL #1-Lawrence SD"/>
  </r>
  <r>
    <s v="BH Power Inc."/>
    <x v="21"/>
    <s v="BHP Electric Substations-SD"/>
    <n v="1611950"/>
    <n v="627390.17695643264"/>
    <x v="11"/>
    <s v="BHP Elec Sub - SD 78 - CENTURY ROAD SUB (D)"/>
  </r>
  <r>
    <s v="BH Power Inc."/>
    <x v="37"/>
    <s v="BHP Electric Distribution - Mass-SD"/>
    <n v="1182200.03"/>
    <n v="636080.25847172388"/>
    <x v="11"/>
    <s v="BHP Elec Distribution-SD-Pennington County"/>
  </r>
  <r>
    <s v="BH Power Inc."/>
    <x v="44"/>
    <s v="BHP Electric Transmission Lines-SD"/>
    <n v="992458.23"/>
    <n v="636419.45587379672"/>
    <x v="11"/>
    <s v="BHP Elec T Line-SD 1.06-MINNEKAHTA-OSAGE - 230KV"/>
  </r>
  <r>
    <s v="BH Power Inc."/>
    <x v="12"/>
    <s v="BHP Electric Distribution - Mass-SD"/>
    <n v="2282066.5699999998"/>
    <n v="646038.44742752111"/>
    <x v="11"/>
    <s v="BHP Elec Distribution-SD-Custer County"/>
  </r>
  <r>
    <s v="BH Power Inc."/>
    <x v="21"/>
    <s v="BHP Electric Substations-WY"/>
    <n v="1210755.1200000001"/>
    <n v="653872.61636402179"/>
    <x v="11"/>
    <s v="BHP Elec Sub - WY 01 - OSAGE 69KV STEEL SUB (D)"/>
  </r>
  <r>
    <s v="BH Power Inc."/>
    <x v="55"/>
    <s v="BHP Electric 69KV Distrib Lines-SD"/>
    <n v="1216117"/>
    <n v="653998.20450495346"/>
    <x v="11"/>
    <s v="BHP Elec 69KV D Line-SD 3.36-RC SOUTHWEST LOOP-Pennington SD"/>
  </r>
  <r>
    <s v="BH Power Inc."/>
    <x v="32"/>
    <s v="BHP Electric Transmission Lines-WY"/>
    <n v="1767793.42"/>
    <n v="654611.34560675442"/>
    <x v="11"/>
    <s v="BHP Elec T Line-WY 1.06-MINNEKAHTA-OSAGE - 230KV"/>
  </r>
  <r>
    <s v="BH Power Inc."/>
    <x v="21"/>
    <s v="BHP Electric Substations-SD"/>
    <n v="1689630.1"/>
    <n v="664112.1686423209"/>
    <x v="11"/>
    <s v="BHP Elec Sub - SD 73 - WHITEWOOD 69/24.9KV SUB (D)"/>
  </r>
  <r>
    <s v="BH Power Inc."/>
    <x v="12"/>
    <s v="BHP Electric Distribution - Mass-SD"/>
    <n v="1887283.75"/>
    <n v="674667.55040348088"/>
    <x v="11"/>
    <s v="BHP Elec Distribution-SD-Butte County"/>
  </r>
  <r>
    <s v="BH Power Inc."/>
    <x v="33"/>
    <s v="BHP Electric Distribution - Mass-SD"/>
    <n v="1136293.44"/>
    <n v="679425.91374970891"/>
    <x v="11"/>
    <s v="BHP Elec Distribution-SD-Pennington County"/>
  </r>
  <r>
    <s v="BH Power Inc."/>
    <x v="31"/>
    <s v="BHP General Plant - State Wide-SD"/>
    <n v="1542625.48"/>
    <n v="693277.47250317282"/>
    <x v="11"/>
    <s v="BHP Gen Plant Other-SD Tax District 0199"/>
  </r>
  <r>
    <s v="BH Power Inc."/>
    <x v="40"/>
    <s v="BHP Elec Gen-Prairie Gen-Cheyenne"/>
    <n v="4160147.57"/>
    <n v="693651.81059486116"/>
    <x v="11"/>
    <s v="BHP Elec Gen-Other-CPGS Common"/>
  </r>
  <r>
    <s v="BH Power Inc."/>
    <x v="60"/>
    <s v="BHP Elec Gen-Lange CT"/>
    <n v="1564134.72"/>
    <n v="698078.10778812959"/>
    <x v="11"/>
    <s v="BHP Elec Gen-Other-Lange CT Unit 1"/>
  </r>
  <r>
    <s v="BH Power Inc."/>
    <x v="44"/>
    <s v="BHP Electric Transmission Lines-SD"/>
    <n v="5581170.3700000001"/>
    <n v="701101.95345711953"/>
    <x v="11"/>
    <s v="BHP Elec T Line-SD 1.03-LANGE- SOUTH RAPID CITY - 230KV"/>
  </r>
  <r>
    <s v="BH Power Inc."/>
    <x v="14"/>
    <s v="BHP Electric Distribution - Mass-SD"/>
    <n v="1508702.12"/>
    <n v="704046.17906878726"/>
    <x v="11"/>
    <s v="BHP Elec Distribution-SD-Butte County"/>
  </r>
  <r>
    <s v="BH Power Inc."/>
    <x v="44"/>
    <s v="BHP Electric Transmission Lines-WY"/>
    <n v="1081558.18"/>
    <n v="708360.96021434141"/>
    <x v="11"/>
    <s v="BHP Elec T Line-WY 1.06-MINNEKAHTA-OSAGE - 230KV"/>
  </r>
  <r>
    <s v="BH Power Inc."/>
    <x v="14"/>
    <s v="BHP Electric Distribution - Mass-SD"/>
    <n v="1804079.26"/>
    <n v="721832.17485294247"/>
    <x v="11"/>
    <s v="BHP Elec Distribution-SD-Custer County"/>
  </r>
  <r>
    <s v="BH Power Inc."/>
    <x v="55"/>
    <s v="BHP Electric 69KV Distrib Lines-SD"/>
    <n v="1930766.44"/>
    <n v="723145.99073445576"/>
    <x v="11"/>
    <s v="BHP Elec 69KV D Line-SD 3.31-PLUMA-WHITEWOOD-Lawrence SD"/>
  </r>
  <r>
    <s v="BH Power Inc."/>
    <x v="34"/>
    <s v="BHP General Plant - State Wide-SD"/>
    <n v="1787716.07"/>
    <n v="731478.86884430412"/>
    <x v="11"/>
    <s v="BHP Gen Plant Other-SD Tax District 0199"/>
  </r>
  <r>
    <s v="BH Power Inc."/>
    <x v="29"/>
    <s v="BHP General Plant-Land/Buildings-SD"/>
    <n v="795757.29"/>
    <n v="748892.04178582691"/>
    <x v="11"/>
    <s v="BHP Gen Plant Land/Buildings-SD-RC General Office"/>
  </r>
  <r>
    <s v="BH Power Inc."/>
    <x v="32"/>
    <s v="BHP Electric Transmission Lines-WY"/>
    <n v="10720080.73"/>
    <n v="757596.73673462973"/>
    <x v="11"/>
    <s v="BHP Elec T Line-WY 1.15 TECKLA-OSAGE 230KV"/>
  </r>
  <r>
    <s v="BH Power Inc."/>
    <x v="12"/>
    <s v="BHP Electric Distribution - Mass-SD"/>
    <n v="2998807.4699999997"/>
    <n v="759868.27792632685"/>
    <x v="11"/>
    <s v="BHP Elec Distribution-SD-Fall River County"/>
  </r>
  <r>
    <s v="BH Power Inc."/>
    <x v="58"/>
    <s v="BHP General Plant - State Wide-SD"/>
    <n v="2184894.69"/>
    <n v="774383.94156989746"/>
    <x v="11"/>
    <s v="BHP Gen Plant Other-SD Tax District 0199"/>
  </r>
  <r>
    <s v="BH Power Inc."/>
    <x v="32"/>
    <s v="BHP Electric Transmission Lines-WY"/>
    <n v="4843319.2300000004"/>
    <n v="783659.14148468641"/>
    <x v="11"/>
    <s v="BHP Elec T Line-WY 1.11-DONKEY CREEK TO PUMPKIN BUTTES - 230KV"/>
  </r>
  <r>
    <s v="BH Power Inc."/>
    <x v="55"/>
    <s v="BHP Electric 69KV Distrib Lines-SD"/>
    <n v="846775.57000000007"/>
    <n v="881033.9801772543"/>
    <x v="11"/>
    <s v="BHP Elec 69KV D Line-SD 3.21-CUSTER-MINNEKAHTA-Fall River SD"/>
  </r>
  <r>
    <s v="BH Power Inc."/>
    <x v="55"/>
    <s v="BHP Electric 69KV Distrib Lines-SD"/>
    <n v="1394929.1600000001"/>
    <n v="888588.48919731879"/>
    <x v="11"/>
    <s v="BHP Elec 69KV D Line-SD 3.30-CAMPBELL ST.-LANGE (DC)-Pennington SD"/>
  </r>
  <r>
    <s v="BH Power Inc."/>
    <x v="21"/>
    <s v="BHP Electric Substations-SD"/>
    <n v="2267806.61"/>
    <n v="930341.4354765102"/>
    <x v="11"/>
    <s v="BHP Elec Sub - SD 91 - SOUTH RAPID CITY SUB (D)"/>
  </r>
  <r>
    <s v="BH Power Inc."/>
    <x v="32"/>
    <s v="BHP Electric Transmission Lines-WY"/>
    <n v="6390983.5099999998"/>
    <n v="954226.18019794696"/>
    <x v="11"/>
    <s v="BHP Elec T Line-WY 1.12-PUMPKIN BUTTES TO WINDSTAR - 230KV"/>
  </r>
  <r>
    <s v="BH Power Inc."/>
    <x v="21"/>
    <s v="BHP Electric Substations-WY"/>
    <n v="3850915.41"/>
    <n v="1008277.64760366"/>
    <x v="11"/>
    <s v="BHP Elec Sub - WY 27 - WYODAK 230KV SUB (D)"/>
  </r>
  <r>
    <s v="BH Power Inc."/>
    <x v="23"/>
    <s v="BHP Electric Distribution - Mass-SD"/>
    <n v="8476875.9299999997"/>
    <n v="1011056.41805858"/>
    <x v="11"/>
    <s v="BHP Elec Distribution-SD-Pennington County"/>
  </r>
  <r>
    <s v="BH Power Inc."/>
    <x v="26"/>
    <s v="BHP Electric Distribution - Mass-SD"/>
    <n v="2128182.5499999998"/>
    <n v="1020860.33877746"/>
    <x v="11"/>
    <s v="BHP Elec Distribution-SD-Lawrence County"/>
  </r>
  <r>
    <s v="BH Power Inc."/>
    <x v="32"/>
    <s v="BHP Electric Transmission Lines-SD"/>
    <n v="1794173.07"/>
    <n v="1027618.9883286901"/>
    <x v="11"/>
    <s v="BHP Elec T Line-SD 1.02-LOOKOUT-LANGE - 230KV"/>
  </r>
  <r>
    <s v="BH Power Inc."/>
    <x v="22"/>
    <s v="BHP Electric Distribution - Mass-SD"/>
    <n v="3405996.59"/>
    <n v="1036771.70221642"/>
    <x v="11"/>
    <s v="BHP Elec Distribution-SD-Butte County"/>
  </r>
  <r>
    <s v="BH Power Inc."/>
    <x v="22"/>
    <s v="BHP Electric Distribution - Mass-SD"/>
    <n v="3964402.38"/>
    <n v="1037555.79355369"/>
    <x v="11"/>
    <s v="BHP Elec Distribution-SD-Fall River County"/>
  </r>
  <r>
    <s v="BH Power Inc."/>
    <x v="40"/>
    <s v="BHP Elec Gen-Ben French CT"/>
    <n v="1442356.9"/>
    <n v="1059620.51212572"/>
    <x v="11"/>
    <s v="BHP Elec Gen-Other-Ben French CT Common"/>
  </r>
  <r>
    <s v="BH Power Inc."/>
    <x v="32"/>
    <s v="BHP Electric Transmission Lines-WY"/>
    <n v="2737205.16"/>
    <n v="1098791.6828171699"/>
    <x v="11"/>
    <s v="BHP Elec T Line-WY 1.07-OSAGE-WYODAK - 230KV"/>
  </r>
  <r>
    <s v="BH Power Inc."/>
    <x v="21"/>
    <s v="BHP Electric Substations-SD"/>
    <n v="1702949.9"/>
    <n v="1122579.8024681599"/>
    <x v="11"/>
    <s v="BHP Elec Sub - SD 68 - WEST HILL SUB (D)"/>
  </r>
  <r>
    <s v="BH Power Inc."/>
    <x v="39"/>
    <s v="BHP Elec Gen-Lange CT"/>
    <n v="2210174.58"/>
    <n v="1126777.98115371"/>
    <x v="11"/>
    <s v="BHP Elec Gen-Other-Lange CT Unit 1"/>
  </r>
  <r>
    <s v="BH Power Inc."/>
    <x v="60"/>
    <s v="BHP Elec Gen-Ben French CT"/>
    <n v="1341117.3500000001"/>
    <n v="1180265.1793857501"/>
    <x v="11"/>
    <s v="BHP Elec Gen-Other-Ben French CT Common"/>
  </r>
  <r>
    <s v="BH Power Inc."/>
    <x v="32"/>
    <s v="BHP Electric Transmission Lines-WY"/>
    <n v="2695146.71"/>
    <n v="1180430.1361588901"/>
    <x v="11"/>
    <s v="BHP Elec T Line-WY 1.01-WYODAK-LOOKOUT - 230KV"/>
  </r>
  <r>
    <s v="BH Power Inc."/>
    <x v="44"/>
    <s v="BHP Electric Transmission Lines-WY"/>
    <n v="5150711.18"/>
    <n v="1183979.6415693399"/>
    <x v="11"/>
    <s v="BHP Elec T Line-WY 1.11-DONKEY CREEK TO PUMPKIN BUTTES - 230KV"/>
  </r>
  <r>
    <s v="BH Power Inc."/>
    <x v="39"/>
    <s v="BHP Elec Gen-Prairie Gen-Cheyenne"/>
    <n v="5716974.4500000002"/>
    <n v="1192616.89661961"/>
    <x v="11"/>
    <s v="BHP Elec Gen-Other-CPGS Combined Cycle"/>
  </r>
  <r>
    <s v="BH Power Inc."/>
    <x v="21"/>
    <s v="BHP Electric Substations-SD"/>
    <n v="2417337.12"/>
    <n v="1205486.66879496"/>
    <x v="11"/>
    <s v="BHP Elec Sub - SD 05 - BEN FRENCH 69KV SUB (D)"/>
  </r>
  <r>
    <s v="BH Power Inc."/>
    <x v="21"/>
    <s v="BHP Electric Substations-SD"/>
    <n v="3046541.17"/>
    <n v="1217315.74196652"/>
    <x v="11"/>
    <s v="BHP Elec Sub - SD 44 - WAREHOUSE (D)"/>
  </r>
  <r>
    <s v="BH Power Inc."/>
    <x v="39"/>
    <s v="BHP Elec Gen-Neil Simpson CT"/>
    <n v="2179100.2200000002"/>
    <n v="1220254.1825661601"/>
    <x v="11"/>
    <s v="BHP Elec Gen-Other-Neil Simpson CT Unit 1"/>
  </r>
  <r>
    <s v="BH Power Inc."/>
    <x v="44"/>
    <s v="BHP Electric Transmission Lines-SD"/>
    <n v="15098476.98"/>
    <n v="1235171.3732672101"/>
    <x v="11"/>
    <s v="BHP Elec T Line-SD 1.16 - OSAGE- LANGE 230 KV"/>
  </r>
  <r>
    <s v="BH Power Inc."/>
    <x v="11"/>
    <s v="BHP Electric Substations-SD"/>
    <n v="2360145.2200000002"/>
    <n v="1253290.81366157"/>
    <x v="11"/>
    <s v="BHP Elec Sub - SD 21 - WEST HILL 230/69KV SUB (T)"/>
  </r>
  <r>
    <s v="BH Power Inc."/>
    <x v="22"/>
    <s v="BHP Electric 69KV Distrib Lines-SD"/>
    <n v="3660406.4"/>
    <n v="1259029.3639927499"/>
    <x v="11"/>
    <s v="BHP Elec 69KV D Line-SD 3.11-RAPID CITY LOOP-Pennington SD"/>
  </r>
  <r>
    <s v="BH Power Inc."/>
    <x v="11"/>
    <s v="BHP Electric Substations-SD"/>
    <n v="2221161.02"/>
    <n v="1259721.0687728301"/>
    <x v="11"/>
    <s v="BHP Elec Sub - SD 16 - YELLOW CREEK SUB (T)"/>
  </r>
  <r>
    <s v="BH Power Inc."/>
    <x v="11"/>
    <s v="BHP Electric Substations-SD"/>
    <n v="2727426.23"/>
    <n v="1271057.2153940799"/>
    <x v="11"/>
    <s v="BHP Elec Sub - SD 01 - RC 230/69KV LANGE SUB (T)"/>
  </r>
  <r>
    <s v="BH Power Inc."/>
    <x v="11"/>
    <s v="BHP Electric Substations-WY"/>
    <n v="4684705.13"/>
    <n v="1272770.15651367"/>
    <x v="11"/>
    <s v="BHP Elec Sub - WY 30 - WINDSTAR 230KV SUB (PACIFICORP) (T)"/>
  </r>
  <r>
    <s v="BH Power Inc."/>
    <x v="63"/>
    <s v="BHP General Plant - State Wide-SD"/>
    <n v="6025311.6399999997"/>
    <n v="1281969.31611473"/>
    <x v="11"/>
    <s v="BHP Gen Plant Other-SD Tax District 0199"/>
  </r>
  <r>
    <s v="BH Power Inc."/>
    <x v="44"/>
    <s v="BHP Electric Transmission Lines-WY"/>
    <n v="1999497.77"/>
    <n v="1299542.15811641"/>
    <x v="11"/>
    <s v="BHP Elec T Line-WY 1.07-OSAGE-WYODAK - 230KV"/>
  </r>
  <r>
    <s v="BH Power Inc."/>
    <x v="55"/>
    <s v="BHP Electric 69KV Distrib Lines-SD"/>
    <n v="1245969.1000000001"/>
    <n v="1311928.0639013899"/>
    <x v="11"/>
    <s v="BHP Elec 69KV D Line-SD 3.21-CUSTER-MINNEKAHTA-Custer SD"/>
  </r>
  <r>
    <s v="BH Power Inc."/>
    <x v="55"/>
    <s v="BHP Electric Distribution - Mass-WY"/>
    <n v="3339410.24"/>
    <n v="1317939.2790511199"/>
    <x v="11"/>
    <s v="BHP Elec Distribution-WY-Weston County"/>
  </r>
  <r>
    <s v="BH Power Inc."/>
    <x v="44"/>
    <s v="BHP Electric Transmission Lines-SD"/>
    <n v="1773356.49"/>
    <n v="1333012.1302131801"/>
    <x v="11"/>
    <s v="BHP Elec T Line-SD 1.02-LOOKOUT-LANGE - 230KV"/>
  </r>
  <r>
    <s v="BH Power Inc."/>
    <x v="21"/>
    <s v="BHP Electric Substations-SD"/>
    <n v="3818490.01"/>
    <n v="1337433.8617736299"/>
    <x v="11"/>
    <s v="BHP Elec Sub - SD 98 - MINNEKAHTA 69KV SUB (D)"/>
  </r>
  <r>
    <s v="BH Power Inc."/>
    <x v="11"/>
    <s v="BHP Electric Substations-WY"/>
    <n v="2064134.68"/>
    <n v="1384928.25594692"/>
    <x v="11"/>
    <s v="BHP Elec Sub - WY 03 - WYODAK 230KV SUB (T)"/>
  </r>
  <r>
    <s v="BH Power Inc."/>
    <x v="44"/>
    <s v="BHP Electric Transmission Lines-WY"/>
    <n v="13872351.58"/>
    <n v="1390019.5285028899"/>
    <x v="11"/>
    <s v="BHP Elec T Line-WY 1.15 TECKLA-OSAGE 230KV"/>
  </r>
  <r>
    <s v="BH Power Inc."/>
    <x v="21"/>
    <s v="BHP Electric Substations-WY"/>
    <n v="2893129.8"/>
    <n v="1404518.0849697001"/>
    <x v="11"/>
    <s v="BHP Elec Sub - WY 22 - NSII 69KV SUB (D)"/>
  </r>
  <r>
    <s v="BH Power Inc."/>
    <x v="22"/>
    <s v="BHP Electric Distribution - Mass-SD"/>
    <n v="3954609.7199999997"/>
    <n v="1418085.08172304"/>
    <x v="11"/>
    <s v="BHP Elec Distribution-SD-Meade County"/>
  </r>
  <r>
    <s v="BH Power Inc."/>
    <x v="52"/>
    <s v="BHP General Plant-Land/Buildings-SD"/>
    <n v="2399064.98"/>
    <n v="1430364.6920496901"/>
    <x v="11"/>
    <s v="BHP Gen Plant Land/Buildings-SD-RC Campus - Catron Blvd."/>
  </r>
  <r>
    <s v="BH Power Inc."/>
    <x v="11"/>
    <s v="BHP Electric Substations-WY"/>
    <n v="4204266.88"/>
    <n v="1502468.30490663"/>
    <x v="11"/>
    <s v="BHP Elec Sub - WY 07 - OSAGE 230KV SUB (T)"/>
  </r>
  <r>
    <s v="BH Power Inc."/>
    <x v="44"/>
    <s v="BHP Electric Transmission Lines-WY"/>
    <n v="7111611.2999999998"/>
    <n v="1503857.7369478601"/>
    <x v="11"/>
    <s v="BHP Elec T Line-WY 1.12-PUMPKIN BUTTES TO WINDSTAR - 230KV"/>
  </r>
  <r>
    <s v="BH Power Inc."/>
    <x v="11"/>
    <s v="BHP Electric Substations-SD"/>
    <n v="2480188.8199999998"/>
    <n v="1546093.09074823"/>
    <x v="11"/>
    <s v="BHP Elec Sub - SD 15 - LOOKOUT 230/69KV SUB (T)"/>
  </r>
  <r>
    <s v="BH Power Inc."/>
    <x v="11"/>
    <s v="BHP Electric Substations-SD"/>
    <n v="4571215.24"/>
    <n v="1562992.8138721599"/>
    <x v="11"/>
    <s v="BHP Elec Sub - SD 88 - SOUTH RAPID CITY SUB (T)"/>
  </r>
  <r>
    <s v="BH Power Inc."/>
    <x v="22"/>
    <s v="BHP Electric Distribution - Mass-SD"/>
    <n v="5898062.2000000002"/>
    <n v="1582222.11097855"/>
    <x v="11"/>
    <s v="BHP Elec Distribution-SD-Custer County"/>
  </r>
  <r>
    <s v="BH Power Inc."/>
    <x v="39"/>
    <s v="BHP Elec Gen-Prairie Gen-Cheyenne"/>
    <n v="7845086.3300000001"/>
    <n v="1627947.2922399601"/>
    <x v="11"/>
    <s v="BHP Elec Gen-Other-CPGS Common"/>
  </r>
  <r>
    <s v="BH Power Inc."/>
    <x v="21"/>
    <s v="BHP Electric Substations-SD"/>
    <n v="2752077.75"/>
    <n v="1685047.9255657301"/>
    <x v="11"/>
    <s v="BHP Elec Sub - SD 93 - YELLOW CREEK SUB (D)"/>
  </r>
  <r>
    <s v="BH Power Inc."/>
    <x v="44"/>
    <s v="BHP Electric Transmission Lines-WY"/>
    <n v="2275451.56"/>
    <n v="1722312.2129079001"/>
    <x v="11"/>
    <s v="BHP Elec T Line-WY 1.01-WYODAK-LOOKOUT - 230KV"/>
  </r>
  <r>
    <s v="BH Power Inc."/>
    <x v="11"/>
    <s v="BHP Electric Substations-WY"/>
    <n v="6230575.9500000002"/>
    <n v="1758517.3957573499"/>
    <x v="11"/>
    <s v="BHP Elec Sub - WY 29 - DONKEY CREEK 230KV (T)"/>
  </r>
  <r>
    <s v="BH Power Inc."/>
    <x v="55"/>
    <s v="BHP Electric 69KV Distrib Lines-SD"/>
    <n v="4934950.18"/>
    <n v="1881849.1389125399"/>
    <x v="11"/>
    <s v="BHP Elec 69KV D Line-SD 3.11-RAPID CITY LOOP-Pennington SD"/>
  </r>
  <r>
    <s v="BH Power Inc."/>
    <x v="14"/>
    <s v="BHP Electric Distribution - Mass-SD"/>
    <n v="3882363.59"/>
    <n v="1906162.7295116701"/>
    <x v="11"/>
    <s v="BHP Elec Distribution-SD-Meade County"/>
  </r>
  <r>
    <s v="BH Power Inc."/>
    <x v="65"/>
    <s v="BHP Elec Gen-Neil Simpson II"/>
    <n v="17635211.969999999"/>
    <n v="1981026.10846015"/>
    <x v="11"/>
    <s v="BHP Elec Gen-Steam-NEIL SIMPSON 2"/>
  </r>
  <r>
    <s v="BH Power Inc."/>
    <x v="61"/>
    <s v="BHP Elec Gen-Corriedale Wind Farm"/>
    <n v="42657755.780000001"/>
    <n v="1990710.76871793"/>
    <x v="11"/>
    <s v="BHP Elec Gen-Corriedale Wind Farm"/>
  </r>
  <r>
    <s v="BH Power Inc."/>
    <x v="21"/>
    <s v="BHP Electric Substations-SD"/>
    <n v="2981883.67"/>
    <n v="2048651.85807514"/>
    <x v="11"/>
    <s v="BHP Elec Sub - SD 42 - USBR E RCTIE/CAMPBELL ST SUB (D)"/>
  </r>
  <r>
    <s v="BH Power Inc."/>
    <x v="26"/>
    <s v="BHP Electric Distribution - Mass-SD"/>
    <n v="5066251.4800000004"/>
    <n v="2084304.67662097"/>
    <x v="11"/>
    <s v="BHP Elec Distribution-SD-Pennington County"/>
  </r>
  <r>
    <s v="BH Power Inc."/>
    <x v="21"/>
    <s v="BHP Electric Substations-SD"/>
    <n v="5344730.9400000004"/>
    <n v="2219097.8949009599"/>
    <x v="11"/>
    <s v="BHP Elec Sub - SD 92 - LOOKOUT 230/69KV SUB (D)"/>
  </r>
  <r>
    <s v="BH Power Inc."/>
    <x v="61"/>
    <s v="BHP Elec Gen-Prairie Gen-Cheyenne"/>
    <n v="10703544.390000001"/>
    <n v="2278270.9988976899"/>
    <x v="11"/>
    <s v="BHP Elec Gen-Other-CPGS Common"/>
  </r>
  <r>
    <s v="BH Power Inc."/>
    <x v="53"/>
    <s v="BHP General Plant-Land/Buildings-SD"/>
    <n v="9745257.8800000008"/>
    <n v="2372985.18633558"/>
    <x v="11"/>
    <s v="BHP Gen Plant Land/Buildings-SD-Rapid City Service Center"/>
  </r>
  <r>
    <s v="BH Power Inc."/>
    <x v="65"/>
    <s v="BHP Elec Gen-WYGen 3"/>
    <n v="9526752.2300000004"/>
    <n v="2399285.3379666796"/>
    <x v="11"/>
    <s v="BHP Elec Gen-Steam-WYGEN 3 Unit 1"/>
  </r>
  <r>
    <s v="BH Power Inc."/>
    <x v="14"/>
    <s v="BHP Electric Distribution - Mass-SD"/>
    <n v="6270830.29"/>
    <n v="2418836.2968376498"/>
    <x v="11"/>
    <s v="BHP Elec Distribution-SD-Lawrence County"/>
  </r>
  <r>
    <s v="BH Power Inc."/>
    <x v="1"/>
    <s v="BHP Elec Gen-Neil Simpson II"/>
    <n v="4418249.67"/>
    <n v="2617952.0417063399"/>
    <x v="11"/>
    <s v="BHP Elec Gen-Steam-NEIL SIMPSON 2/WYGEN 3 Unit 1"/>
  </r>
  <r>
    <s v="BH Power Inc."/>
    <x v="55"/>
    <s v="BHP Electric Distribution - Mass-SD"/>
    <n v="8591150.6099999994"/>
    <n v="2975493.1188454698"/>
    <x v="11"/>
    <s v="BHP Elec Distribution-SD-Butte County"/>
  </r>
  <r>
    <s v="BH Power Inc."/>
    <x v="22"/>
    <s v="BHP Electric Distribution - Mass-SD"/>
    <n v="8254179.8099999996"/>
    <n v="3283700.8387841098"/>
    <x v="11"/>
    <s v="BHP Elec Distribution-SD-Lawrence County"/>
  </r>
  <r>
    <s v="BH Power Inc."/>
    <x v="55"/>
    <s v="BHP Electric Distribution - Mass-SD"/>
    <n v="8637792.7899999991"/>
    <n v="3311562.97189744"/>
    <x v="11"/>
    <s v="BHP Elec Distribution-SD-Fall River County"/>
  </r>
  <r>
    <s v="BH Power Inc."/>
    <x v="61"/>
    <s v="BHP Elec Gen-Ben French CT"/>
    <n v="4243171.91"/>
    <n v="3360973.6119364998"/>
    <x v="11"/>
    <s v="BHP Elec Gen-Other-Ben French CT Unit 2"/>
  </r>
  <r>
    <s v="BH Power Inc."/>
    <x v="6"/>
    <s v="BHP Elec Gen-Neil Simpson II"/>
    <n v="28257477.940000001"/>
    <n v="3400183.3476901101"/>
    <x v="11"/>
    <s v="BHP Elec Gen-Steam-NEIL SIMPSON 2"/>
  </r>
  <r>
    <s v="BH Power Inc."/>
    <x v="61"/>
    <s v="BHP Elec Gen-Ben French CT"/>
    <n v="4157771.46"/>
    <n v="3467684.0737125902"/>
    <x v="11"/>
    <s v="BHP Elec Gen-Other-Ben French CT Unit 1"/>
  </r>
  <r>
    <s v="BH Power Inc."/>
    <x v="21"/>
    <s v="BHP Electric Substations-SD"/>
    <n v="8727714.7400000002"/>
    <n v="3515426.0960428198"/>
    <x v="11"/>
    <s v="BHP Elec Sub - SD 37 - RC 230/69-24.9 LANGE SUB (D)"/>
  </r>
  <r>
    <s v="BH Power Inc."/>
    <x v="61"/>
    <s v="BHP Elec Gen-Ben French CT"/>
    <n v="4205771.8"/>
    <n v="3581926.8921444099"/>
    <x v="11"/>
    <s v="BHP Elec Gen-Other-Ben French CT Unit 3"/>
  </r>
  <r>
    <s v="BH Power Inc."/>
    <x v="55"/>
    <s v="BHP Electric Distribution - Mass-SD"/>
    <n v="9571189.75"/>
    <n v="3626935.3389142398"/>
    <x v="11"/>
    <s v="BHP Elec Distribution-SD-Custer County"/>
  </r>
  <r>
    <s v="BH Power Inc."/>
    <x v="55"/>
    <s v="BHP Electric Distribution - Mass-SD"/>
    <n v="7336661.3099999996"/>
    <n v="3642257.5877832896"/>
    <x v="11"/>
    <s v="BHP Elec Distribution-SD-Meade County"/>
  </r>
  <r>
    <s v="BH Power Inc."/>
    <x v="12"/>
    <s v="BHP Electric Distribution - Mass-SD"/>
    <n v="8741367.1600000001"/>
    <n v="3676111.8583661397"/>
    <x v="11"/>
    <s v="BHP Elec Distribution-SD-Meade County"/>
  </r>
  <r>
    <s v="BH Power Inc."/>
    <x v="53"/>
    <s v="BHP General Plant-Land/Buildings-SD"/>
    <n v="55962578.689999998"/>
    <n v="3903341.5967735001"/>
    <x v="11"/>
    <s v="BHP Gen Plant Land/Buildings-SD-RC Campus - Catron Blvd."/>
  </r>
  <r>
    <s v="BH Power Inc."/>
    <x v="12"/>
    <s v="BHP Electric Distribution - Mass-SD"/>
    <n v="13142423.32"/>
    <n v="3961145.9866895699"/>
    <x v="11"/>
    <s v="BHP Elec Distribution-SD-Lawrence County"/>
  </r>
  <r>
    <s v="BH Power Inc."/>
    <x v="67"/>
    <s v="BHP Elec Gen-Neil Simpson II"/>
    <n v="24449177.219999999"/>
    <n v="4136715.9383139196"/>
    <x v="11"/>
    <s v="BHP Elec Gen-Steam-NEIL SIMPSON 2"/>
  </r>
  <r>
    <s v="BH Power Inc."/>
    <x v="66"/>
    <s v="BHP General Plant-Land/Buildings-SD"/>
    <n v="7406593.5499999998"/>
    <n v="4432674.3867137199"/>
    <x v="11"/>
    <s v="BHP Gen Plant Land/Buildings-SD-RC Campus - Catron Blvd."/>
  </r>
  <r>
    <s v="BH Power Inc."/>
    <x v="61"/>
    <s v="BHP Elec Gen-Ben French CT"/>
    <n v="5291510.5599999996"/>
    <n v="4516531.0907123499"/>
    <x v="11"/>
    <s v="BHP Elec Gen-Other-Ben French CT Unit 4"/>
  </r>
  <r>
    <s v="BH Power Inc."/>
    <x v="22"/>
    <s v="BHP Electric Distribution - Mass-SD"/>
    <n v="17695526.350000001"/>
    <n v="4971024.38181921"/>
    <x v="11"/>
    <s v="BHP Elec Distribution-SD-Pennington County"/>
  </r>
  <r>
    <s v="BH Power Inc."/>
    <x v="13"/>
    <s v="BHP Electric Distribution - Mass-SD"/>
    <n v="13825031.140000001"/>
    <n v="5388906.6210342804"/>
    <x v="11"/>
    <s v="BHP Elec Distribution-SD-Meters &amp; Transformers"/>
  </r>
  <r>
    <s v="BH Power Inc."/>
    <x v="14"/>
    <s v="BHP Electric Distribution - Mass-SD"/>
    <n v="13229677.689999999"/>
    <n v="5829069.7818718199"/>
    <x v="11"/>
    <s v="BHP Elec Distribution-SD-Pennington County"/>
  </r>
  <r>
    <s v="BH Power Inc."/>
    <x v="1"/>
    <s v="BHP Elec Gen-Wyodak Plant"/>
    <n v="7550243.4699999997"/>
    <n v="6753873.8719458301"/>
    <x v="11"/>
    <s v="BHP Elec Gen-Steam-WYODAK 1 Joint Plant Unit 1"/>
  </r>
  <r>
    <s v="BH Power Inc."/>
    <x v="11"/>
    <s v="BHP Electric Substations-SD"/>
    <n v="23713771.059999999"/>
    <n v="6904868.8817566596"/>
    <x v="11"/>
    <s v="BHP Elec Sub - SD 89 - DC TIE (T)"/>
  </r>
  <r>
    <s v="BH Power Inc."/>
    <x v="67"/>
    <s v="BHP Elec Gen-Wyodak Plant"/>
    <n v="15170486.51"/>
    <n v="7610908.88896807"/>
    <x v="11"/>
    <s v="BHP Elec Gen-Steam-WYODAK 1 Joint Plant Unit 1"/>
  </r>
  <r>
    <s v="BH Power Inc."/>
    <x v="65"/>
    <s v="BHP Elec Gen-Neil Simpson II"/>
    <n v="12983876.640000001"/>
    <n v="7836490.1139346305"/>
    <x v="11"/>
    <s v="BHP Elec Gen-Steam-NEIL SIMPSON 2/WYGEN 3 Unit 1"/>
  </r>
  <r>
    <s v="BH Power Inc."/>
    <x v="55"/>
    <s v="BHP Electric Distribution - Mass-SD"/>
    <n v="18076580.710000001"/>
    <n v="8133132.2001947397"/>
    <x v="11"/>
    <s v="BHP Elec Distribution-SD-Lawrence County"/>
  </r>
  <r>
    <s v="BH Power Inc."/>
    <x v="65"/>
    <s v="BHP Elec Gen-Wyodak Plant"/>
    <n v="9178169.0199999996"/>
    <n v="9428351.7008455005"/>
    <x v="11"/>
    <s v="BHP Elec Gen-Steam-WYODAK 1 Joint Plant Unit 1"/>
  </r>
  <r>
    <s v="BH Power Inc."/>
    <x v="55"/>
    <s v="BHP Electric Distribution - Mass-SD"/>
    <n v="21441287.82"/>
    <n v="9651823.4997608308"/>
    <x v="11"/>
    <s v="BHP Elec Distribution-SD-Pennington County"/>
  </r>
  <r>
    <s v="BH Power Inc."/>
    <x v="10"/>
    <s v="BHP Electric Distribution - Mass-SD"/>
    <n v="25553795.949999999"/>
    <n v="10158756.396800101"/>
    <x v="11"/>
    <s v="BHP Elec Distribution-SD-Meters &amp; Transformers"/>
  </r>
  <r>
    <s v="BH Power Inc."/>
    <x v="67"/>
    <s v="BHP Elec Gen-WYGen 3"/>
    <n v="63587017.579999998"/>
    <n v="11232693.56212624"/>
    <x v="11"/>
    <s v="BHP Elec Gen-Steam-WYGEN 3 Unit 1"/>
  </r>
  <r>
    <s v="BH Power Inc."/>
    <x v="61"/>
    <s v="BHP Elec Gen-Prairie Gen-Cheyenne"/>
    <n v="58860942.369999997"/>
    <n v="12409482.92482727"/>
    <x v="11"/>
    <s v="BHP Elec Gen-Other-CPGS Combined Cycle"/>
  </r>
  <r>
    <s v="BH Power Inc."/>
    <x v="61"/>
    <s v="BHP Elec Gen-Lange CT"/>
    <n v="29100566.059999999"/>
    <n v="12412807.53386995"/>
    <x v="11"/>
    <s v="BHP Elec Gen-Other-Lange CT Unit 1"/>
  </r>
  <r>
    <s v="BH Power Inc."/>
    <x v="6"/>
    <s v="BHP Elec Gen-WYGen 3"/>
    <n v="62604855.810000002"/>
    <n v="13732382.503421901"/>
    <x v="11"/>
    <s v="BHP Elec Gen-Steam-WYGEN 3 Unit 1"/>
  </r>
  <r>
    <s v="BH Power Inc."/>
    <x v="67"/>
    <s v="BHP Elec Gen-Neil Simpson II"/>
    <n v="25168860.789999999"/>
    <n v="13772487.544729359"/>
    <x v="11"/>
    <s v="BHP Elec Gen-Steam-NEIL SIMPSON 2/WYGEN 3 Unit 1"/>
  </r>
  <r>
    <s v="BH Power Inc."/>
    <x v="12"/>
    <s v="BHP Electric Distribution - Mass-SD"/>
    <n v="31886708.960000001"/>
    <n v="13827307.74722003"/>
    <x v="11"/>
    <s v="BHP Elec Distribution-SD-Pennington County"/>
  </r>
  <r>
    <s v="BH Power Inc."/>
    <x v="61"/>
    <s v="BHP Elec Gen-Neil Simpson CT"/>
    <n v="31239609.039999999"/>
    <n v="13874808.072189489"/>
    <x v="11"/>
    <s v="BHP Elec Gen-Other-Neil Simpson CT Unit 1"/>
  </r>
  <r>
    <s v="BH Power Inc."/>
    <x v="6"/>
    <s v="BHP Elec Gen-Neil Simpson II"/>
    <n v="68595633.920000002"/>
    <n v="36183022.60303615"/>
    <x v="11"/>
    <s v="BHP Elec Gen-Steam-NEIL SIMPSON 2/WYGEN 3 Unit 1"/>
  </r>
  <r>
    <s v="BH Power Inc."/>
    <x v="6"/>
    <s v="BHP Elec Gen-Wyodak Plant"/>
    <n v="83337066"/>
    <n v="45322950.27251672"/>
    <x v="11"/>
    <s v="BHP Elec Gen-Steam-WYODAK 1 Joint Plant Unit 1"/>
  </r>
  <r>
    <s v="BH Power Inc."/>
    <x v="15"/>
    <s v="BHP Elec Gen-Ben French CT"/>
    <n v="7554.3"/>
    <n v="0"/>
    <x v="12"/>
    <s v="BHP Elec Gen-Other-Ben French CT Common"/>
  </r>
  <r>
    <s v="BH Power Inc."/>
    <x v="40"/>
    <s v="BHP Elec Gen-Ben French CT"/>
    <n v="1442356.9"/>
    <n v="1062769.6601106699"/>
    <x v="12"/>
    <s v="BHP Elec Gen-Other-Ben French CT Common"/>
  </r>
  <r>
    <s v="BH Power Inc."/>
    <x v="60"/>
    <s v="BHP Elec Gen-Ben French CT"/>
    <n v="1341117.3500000001"/>
    <n v="1183074.70073304"/>
    <x v="12"/>
    <s v="BHP Elec Gen-Other-Ben French CT Common"/>
  </r>
  <r>
    <s v="BH Power Inc."/>
    <x v="61"/>
    <s v="BHP Elec Gen-Ben French CT"/>
    <n v="838680.96"/>
    <n v="38574.496224239098"/>
    <x v="12"/>
    <s v="BHP Elec Gen-Other-Ben French CT Common"/>
  </r>
  <r>
    <s v="BH Power Inc."/>
    <x v="39"/>
    <s v="BHP Elec Gen-Ben French CT"/>
    <n v="140640.44"/>
    <n v="5941.1230527252001"/>
    <x v="12"/>
    <s v="BHP Elec Gen-Other-Ben French CT Common"/>
  </r>
  <r>
    <s v="BH Power Inc."/>
    <x v="41"/>
    <s v="BHP Elec Gen-Ben French CT"/>
    <n v="154069.41"/>
    <n v="182976.45940575772"/>
    <x v="12"/>
    <s v="BHP Elec Gen-Other-Ben French CT Common"/>
  </r>
  <r>
    <s v="BH Power Inc."/>
    <x v="52"/>
    <s v="BHP Elec Gen-Ben French CT"/>
    <n v="317438.48"/>
    <n v="68645.398330422395"/>
    <x v="12"/>
    <s v="BHP Elec Gen-Other-Ben French CT Common"/>
  </r>
  <r>
    <s v="BH Power Inc."/>
    <x v="27"/>
    <s v="BHP Elec Gen-Ben French CT"/>
    <n v="33828.67"/>
    <n v="33828.67"/>
    <x v="12"/>
    <s v="BHP Elec Gen-Other-Ben French CT Common"/>
  </r>
  <r>
    <s v="BH Power Inc."/>
    <x v="58"/>
    <s v="BHP Elec Gen-Ben French CT"/>
    <n v="50118.29"/>
    <n v="1359.7848863178999"/>
    <x v="12"/>
    <s v="BHP Elec Gen-Other-Ben French CT Common"/>
  </r>
  <r>
    <s v="BH Power Inc."/>
    <x v="60"/>
    <s v="BHP Elec Gen-Ben French CT"/>
    <n v="132922.79999999999"/>
    <n v="55387.169216949304"/>
    <x v="12"/>
    <s v="BHP Elec Gen-Other-Ben French CT Unit 1"/>
  </r>
  <r>
    <s v="BH Power Inc."/>
    <x v="61"/>
    <s v="BHP Elec Gen-Ben French CT"/>
    <n v="4157771.46"/>
    <n v="3476505.8483331399"/>
    <x v="12"/>
    <s v="BHP Elec Gen-Other-Ben French CT Unit 1"/>
  </r>
  <r>
    <s v="BH Power Inc."/>
    <x v="39"/>
    <s v="BHP Elec Gen-Ben French CT"/>
    <n v="158591.06"/>
    <n v="44953.785433816302"/>
    <x v="12"/>
    <s v="BHP Elec Gen-Other-Ben French CT Unit 1"/>
  </r>
  <r>
    <s v="BH Power Inc."/>
    <x v="60"/>
    <s v="BHP Elec Gen-Ben French CT"/>
    <n v="29195.100000000002"/>
    <n v="21552.331398642003"/>
    <x v="12"/>
    <s v="BHP Elec Gen-Other-Ben French CT Unit 2"/>
  </r>
  <r>
    <s v="BH Power Inc."/>
    <x v="61"/>
    <s v="BHP Elec Gen-Ben French CT"/>
    <n v="4243171.91"/>
    <n v="3369928.7960965899"/>
    <x v="12"/>
    <s v="BHP Elec Gen-Other-Ben French CT Unit 2"/>
  </r>
  <r>
    <s v="BH Power Inc."/>
    <x v="39"/>
    <s v="BHP Elec Gen-Ben French CT"/>
    <n v="158591.06"/>
    <n v="44953.785433816302"/>
    <x v="12"/>
    <s v="BHP Elec Gen-Other-Ben French CT Unit 2"/>
  </r>
  <r>
    <s v="BH Power Inc."/>
    <x v="61"/>
    <s v="BHP Elec Gen-Ben French CT"/>
    <n v="4205771.8"/>
    <n v="3590870.4241202502"/>
    <x v="12"/>
    <s v="BHP Elec Gen-Other-Ben French CT Unit 3"/>
  </r>
  <r>
    <s v="BH Power Inc."/>
    <x v="39"/>
    <s v="BHP Elec Gen-Ben French CT"/>
    <n v="198503.36000000002"/>
    <n v="56306.510727426103"/>
    <x v="12"/>
    <s v="BHP Elec Gen-Other-Ben French CT Unit 3"/>
  </r>
  <r>
    <s v="BH Power Inc."/>
    <x v="41"/>
    <s v="BHP Elec Gen-Ben French CT"/>
    <n v="13612.86"/>
    <n v="17288.7158475416"/>
    <x v="12"/>
    <s v="BHP Elec Gen-Other-Ben French CT Unit 3"/>
  </r>
  <r>
    <s v="BH Power Inc."/>
    <x v="61"/>
    <s v="BHP Elec Gen-Ben French CT"/>
    <n v="5291510.5599999996"/>
    <n v="4527786.1653629597"/>
    <x v="12"/>
    <s v="BHP Elec Gen-Other-Ben French CT Unit 4"/>
  </r>
  <r>
    <s v="BH Power Inc."/>
    <x v="39"/>
    <s v="BHP Elec Gen-Ben French CT"/>
    <n v="193531.79"/>
    <n v="51520.5782748294"/>
    <x v="12"/>
    <s v="BHP Elec Gen-Other-Ben French CT Unit 4"/>
  </r>
  <r>
    <s v="BH Power Inc."/>
    <x v="41"/>
    <s v="BHP Elec Gen-Ben French CT"/>
    <n v="1104.76"/>
    <n v="1419.0749030292"/>
    <x v="12"/>
    <s v="BHP Elec Gen-Other-Ben French CT Unit 4"/>
  </r>
  <r>
    <s v="BH Power Inc."/>
    <x v="60"/>
    <s v="BHP Elec Gen-Ben French Diesel"/>
    <n v="50995.090000000004"/>
    <n v="21960.3600190465"/>
    <x v="12"/>
    <s v="BHP Elec Gen-Other-Ben French Diesel Common"/>
  </r>
  <r>
    <s v="BH Power Inc."/>
    <x v="61"/>
    <s v="BHP Elec Gen-Ben French Diesel"/>
    <n v="613000.25"/>
    <n v="465882.90866995603"/>
    <x v="12"/>
    <s v="BHP Elec Gen-Other-Ben French Diesel Common"/>
  </r>
  <r>
    <s v="BH Power Inc."/>
    <x v="39"/>
    <s v="BHP Elec Gen-Ben French Diesel"/>
    <n v="134700.71"/>
    <n v="-3773.7526419044998"/>
    <x v="12"/>
    <s v="BHP Elec Gen-Other-Ben French Diesel Common"/>
  </r>
  <r>
    <s v="BH Power Inc."/>
    <x v="61"/>
    <s v="BHP Elec Gen-Ben French Diesel"/>
    <n v="406175.19"/>
    <n v="30990.9695962841"/>
    <x v="12"/>
    <s v="BHP Elec Gen-Other-Ben French Diesel Unit 1"/>
  </r>
  <r>
    <s v="BH Power Inc."/>
    <x v="61"/>
    <s v="BHP Elec Gen-Ben French Diesel"/>
    <n v="441319.03"/>
    <n v="57241.344306028703"/>
    <x v="12"/>
    <s v="BHP Elec Gen-Other-Ben French Diesel Unit 2"/>
  </r>
  <r>
    <s v="BH Power Inc."/>
    <x v="61"/>
    <s v="BHP Elec Gen-Ben French Diesel"/>
    <n v="225506.93"/>
    <n v="27667.357197414301"/>
    <x v="12"/>
    <s v="BHP Elec Gen-Other-Ben French Diesel Unit 3"/>
  </r>
  <r>
    <s v="BH Power Inc."/>
    <x v="39"/>
    <s v="BHP Elec Gen-Ben French Diesel"/>
    <n v="1146.3600000000001"/>
    <n v="-31.083803599200003"/>
    <x v="12"/>
    <s v="BHP Elec Gen-Other-Ben French Diesel Unit 3"/>
  </r>
  <r>
    <s v="BH Power Inc."/>
    <x v="61"/>
    <s v="BHP Elec Gen-Ben French Diesel"/>
    <n v="223044.75"/>
    <n v="26477.341162087501"/>
    <x v="12"/>
    <s v="BHP Elec Gen-Other-Ben French Diesel Unit 4"/>
  </r>
  <r>
    <s v="BH Power Inc."/>
    <x v="61"/>
    <s v="BHP Elec Gen-Ben French Diesel"/>
    <n v="239549.77000000002"/>
    <n v="38191.229991925604"/>
    <x v="12"/>
    <s v="BHP Elec Gen-Other-Ben French Diesel Unit 5"/>
  </r>
  <r>
    <s v="BH Power Inc."/>
    <x v="39"/>
    <s v="BHP Elec Gen-Ben French Diesel"/>
    <n v="1146.3600000000001"/>
    <n v="-31.083803599200003"/>
    <x v="12"/>
    <s v="BHP Elec Gen-Other-Ben French Diesel Unit 5"/>
  </r>
  <r>
    <s v="BH Power Inc."/>
    <x v="40"/>
    <s v="BHP Elec Gen-Corriedale Wind Farm"/>
    <n v="3046437.19"/>
    <n v="87462.084543139703"/>
    <x v="12"/>
    <s v="BHP Elec Gen-Corriedale Wind Farm"/>
  </r>
  <r>
    <s v="BH Power Inc."/>
    <x v="61"/>
    <s v="BHP Elec Gen-Corriedale Wind Farm"/>
    <n v="42680830.759999998"/>
    <n v="2132941.2261830098"/>
    <x v="12"/>
    <s v="BHP Elec Gen-Corriedale Wind Farm"/>
  </r>
  <r>
    <s v="BH Power Inc."/>
    <x v="69"/>
    <s v="BHP Elec Gen-Corriedale Wind Farm"/>
    <n v="3160683.47"/>
    <n v="90604.816094548703"/>
    <x v="12"/>
    <s v="BHP Elec Gen-Corriedale Wind Farm"/>
  </r>
  <r>
    <s v="BH Power Inc."/>
    <x v="16"/>
    <s v="BHP Elec Gen-Kirk Station"/>
    <n v="7014.62"/>
    <n v="0"/>
    <x v="12"/>
    <s v="BHP Elec Gen-Kirk Station"/>
  </r>
  <r>
    <s v="BH Power Inc."/>
    <x v="15"/>
    <s v="BHP Elec Gen-Lange CT"/>
    <n v="2705"/>
    <n v="0"/>
    <x v="12"/>
    <s v="BHP Elec Gen-Other-Lange CT Unit 1"/>
  </r>
  <r>
    <s v="BH Power Inc."/>
    <x v="40"/>
    <s v="BHP Elec Gen-Lange CT"/>
    <n v="426707.62"/>
    <n v="180331.46142011229"/>
    <x v="12"/>
    <s v="BHP Elec Gen-Other-Lange CT Unit 1"/>
  </r>
  <r>
    <s v="BH Power Inc."/>
    <x v="60"/>
    <s v="BHP Elec Gen-Lange CT"/>
    <n v="1564134.72"/>
    <n v="701062.98946472816"/>
    <x v="12"/>
    <s v="BHP Elec Gen-Other-Lange CT Unit 1"/>
  </r>
  <r>
    <s v="BH Power Inc."/>
    <x v="61"/>
    <s v="BHP Elec Gen-Lange CT"/>
    <n v="29149093.350000001"/>
    <n v="12468387.527244279"/>
    <x v="12"/>
    <s v="BHP Elec Gen-Other-Lange CT Unit 1"/>
  </r>
  <r>
    <s v="BH Power Inc."/>
    <x v="39"/>
    <s v="BHP Elec Gen-Lange CT"/>
    <n v="2210174.58"/>
    <n v="1130995.7381079199"/>
    <x v="12"/>
    <s v="BHP Elec Gen-Other-Lange CT Unit 1"/>
  </r>
  <r>
    <s v="BH Power Inc."/>
    <x v="41"/>
    <s v="BHP Elec Gen-Lange CT"/>
    <n v="29906.63"/>
    <n v="10376.6300213836"/>
    <x v="12"/>
    <s v="BHP Elec Gen-Other-Lange CT Unit 1"/>
  </r>
  <r>
    <s v="BH Power Inc."/>
    <x v="52"/>
    <s v="BHP Elec Gen-Lange CT"/>
    <n v="234504.34"/>
    <n v="50711.066375799201"/>
    <x v="12"/>
    <s v="BHP Elec Gen-Other-Lange CT Unit 1"/>
  </r>
  <r>
    <s v="BH Power Inc."/>
    <x v="27"/>
    <s v="BHP Elec Gen-Lange CT"/>
    <n v="5794.79"/>
    <n v="5794.79"/>
    <x v="12"/>
    <s v="BHP Elec Gen-Other-Lange CT Unit 1"/>
  </r>
  <r>
    <s v="BH Power Inc."/>
    <x v="40"/>
    <s v="BHP Elec Gen-Neil Simpson CT"/>
    <n v="352871.24"/>
    <n v="128895.73006548379"/>
    <x v="12"/>
    <s v="BHP Elec Gen-Other-Neil Simpson CT Unit 1"/>
  </r>
  <r>
    <s v="BH Power Inc."/>
    <x v="60"/>
    <s v="BHP Elec Gen-Neil Simpson CT"/>
    <n v="1365651.6600000001"/>
    <n v="224402.1961646447"/>
    <x v="12"/>
    <s v="BHP Elec Gen-Other-Neil Simpson CT Unit 1"/>
  </r>
  <r>
    <s v="BH Power Inc."/>
    <x v="61"/>
    <s v="BHP Elec Gen-Neil Simpson CT"/>
    <n v="31592488.280000001"/>
    <n v="13941828.98757517"/>
    <x v="12"/>
    <s v="BHP Elec Gen-Other-Neil Simpson CT Unit 1"/>
  </r>
  <r>
    <s v="BH Power Inc."/>
    <x v="39"/>
    <s v="BHP Elec Gen-Neil Simpson CT"/>
    <n v="2178575.2200000002"/>
    <n v="1224902.37965757"/>
    <x v="12"/>
    <s v="BHP Elec Gen-Other-Neil Simpson CT Unit 1"/>
  </r>
  <r>
    <s v="BH Power Inc."/>
    <x v="41"/>
    <s v="BHP Elec Gen-Neil Simpson CT"/>
    <n v="77650.67"/>
    <n v="41209.8700521172"/>
    <x v="12"/>
    <s v="BHP Elec Gen-Other-Neil Simpson CT Unit 1"/>
  </r>
  <r>
    <s v="BH Power Inc."/>
    <x v="52"/>
    <s v="BHP Elec Gen-Neil Simpson CT"/>
    <n v="92082.180000000008"/>
    <n v="19912.576210778399"/>
    <x v="12"/>
    <s v="BHP Elec Gen-Other-Neil Simpson CT Unit 1"/>
  </r>
  <r>
    <s v="BH Power Inc."/>
    <x v="27"/>
    <s v="BHP Elec Gen-Neil Simpson CT"/>
    <n v="63217.760000000002"/>
    <n v="25300.750105728999"/>
    <x v="12"/>
    <s v="BHP Elec Gen-Other-Neil Simpson CT Unit 1"/>
  </r>
  <r>
    <s v="BH Power Inc."/>
    <x v="58"/>
    <s v="BHP Elec Gen-Neil Simpson CT"/>
    <n v="77666.180000000008"/>
    <n v="6321.6068779662"/>
    <x v="12"/>
    <s v="BHP Elec Gen-Other-Neil Simpson CT Unit 1"/>
  </r>
  <r>
    <s v="BH Power Inc."/>
    <x v="17"/>
    <s v="BHP Elec Gen-Neil Simpson II"/>
    <n v="116450.96"/>
    <n v="0"/>
    <x v="12"/>
    <s v="BHP Elec Gen-Steam-NEIL SIMPSON 2"/>
  </r>
  <r>
    <s v="BH Power Inc."/>
    <x v="65"/>
    <s v="BHP Elec Gen-Neil Simpson II"/>
    <n v="20581181.059999999"/>
    <n v="2052271.89625877"/>
    <x v="12"/>
    <s v="BHP Elec Gen-Steam-NEIL SIMPSON 2"/>
  </r>
  <r>
    <s v="BH Power Inc."/>
    <x v="6"/>
    <s v="BHP Elec Gen-Neil Simpson II"/>
    <n v="28904302.190000001"/>
    <n v="3462250.7292072"/>
    <x v="12"/>
    <s v="BHP Elec Gen-Steam-NEIL SIMPSON 2"/>
  </r>
  <r>
    <s v="BH Power Inc."/>
    <x v="67"/>
    <s v="BHP Elec Gen-Neil Simpson II"/>
    <n v="24449177.219999999"/>
    <n v="4184206.8716992699"/>
    <x v="12"/>
    <s v="BHP Elec Gen-Steam-NEIL SIMPSON 2"/>
  </r>
  <r>
    <s v="BH Power Inc."/>
    <x v="1"/>
    <s v="BHP Elec Gen-Neil Simpson II"/>
    <n v="3303510.67"/>
    <n v="297050.89105432609"/>
    <x v="12"/>
    <s v="BHP Elec Gen-Steam-NEIL SIMPSON 2"/>
  </r>
  <r>
    <s v="BH Power Inc."/>
    <x v="3"/>
    <s v="BHP Elec Gen-Neil Simpson II"/>
    <n v="1453065.18"/>
    <n v="350638.69496391789"/>
    <x v="12"/>
    <s v="BHP Elec Gen-Steam-NEIL SIMPSON 2"/>
  </r>
  <r>
    <s v="BH Power Inc."/>
    <x v="62"/>
    <s v="BHP Elec Gen-Neil Simpson II"/>
    <n v="2664552.56"/>
    <n v="448506.86826810351"/>
    <x v="12"/>
    <s v="BHP Elec Gen-Steam-NEIL SIMPSON 2"/>
  </r>
  <r>
    <s v="BH Power Inc."/>
    <x v="29"/>
    <s v="BHP Elec Gen-Neil Simpson II"/>
    <n v="66436.740000000005"/>
    <n v="28319.368012177201"/>
    <x v="12"/>
    <s v="BHP Elec Gen-Steam-NEIL SIMPSON 2"/>
  </r>
  <r>
    <s v="BH Power Inc."/>
    <x v="52"/>
    <s v="BHP Elec Gen-Neil Simpson II"/>
    <n v="635719.09"/>
    <n v="170759.64044935742"/>
    <x v="12"/>
    <s v="BHP Elec Gen-Steam-NEIL SIMPSON 2"/>
  </r>
  <r>
    <s v="BH Power Inc."/>
    <x v="27"/>
    <s v="BHP Elec Gen-Neil Simpson II"/>
    <n v="550405.04"/>
    <n v="550405.04"/>
    <x v="12"/>
    <s v="BHP Elec Gen-Steam-NEIL SIMPSON 2"/>
  </r>
  <r>
    <s v="BH Power Inc."/>
    <x v="7"/>
    <s v="BHP Elec Gen-Neil Simpson II"/>
    <n v="33594.57"/>
    <n v="-279.73821015150003"/>
    <x v="12"/>
    <s v="BHP Elec Gen-Steam-NEIL SIMPSON 2"/>
  </r>
  <r>
    <s v="BH Power Inc."/>
    <x v="58"/>
    <s v="BHP Elec Gen-Neil Simpson II"/>
    <n v="516433.84"/>
    <n v="95134.898359336206"/>
    <x v="12"/>
    <s v="BHP Elec Gen-Steam-NEIL SIMPSON 2"/>
  </r>
  <r>
    <s v="BH Power Inc."/>
    <x v="49"/>
    <s v="BHP Elec Gen-Neil Simpson II"/>
    <n v="7904.52"/>
    <n v="181.71764264160001"/>
    <x v="12"/>
    <s v="BHP Elec Gen-Steam-NEIL SIMPSON 2"/>
  </r>
  <r>
    <s v="BH Power Inc."/>
    <x v="35"/>
    <s v="BHP Elec Gen-Neil Simpson II"/>
    <n v="11502.34"/>
    <n v="4912.2151943773997"/>
    <x v="12"/>
    <s v="BHP Elec Gen-Steam-NEIL SIMPSON 2"/>
  </r>
  <r>
    <s v="BH Power Inc."/>
    <x v="34"/>
    <s v="BHP Elec Gen-Neil Simpson II"/>
    <n v="178403.22"/>
    <n v="19274.516917666901"/>
    <x v="12"/>
    <s v="BHP Elec Gen-Steam-NEIL SIMPSON 2"/>
  </r>
  <r>
    <s v="BH Power Inc."/>
    <x v="59"/>
    <s v="BHP Elec Gen-Neil Simpson II"/>
    <n v="197890.4"/>
    <n v="16162.6031636716"/>
    <x v="12"/>
    <s v="BHP Elec Gen-Steam-NEIL SIMPSON 2"/>
  </r>
  <r>
    <s v="BH Power Inc."/>
    <x v="56"/>
    <s v="BHP Elec Gen-Neil Simpson II"/>
    <n v="484595.38"/>
    <n v="49014.733098602002"/>
    <x v="12"/>
    <s v="BHP Elec Gen-Steam-NEIL SIMPSON 2"/>
  </r>
  <r>
    <s v="BH Power Inc."/>
    <x v="31"/>
    <s v="BHP Elec Gen-Neil Simpson II"/>
    <n v="125317.6"/>
    <n v="51924.325317386203"/>
    <x v="12"/>
    <s v="BHP Elec Gen-Steam-NEIL SIMPSON 2"/>
  </r>
  <r>
    <s v="BH Power Inc."/>
    <x v="16"/>
    <s v="BHP Elec Gen-Neil Simpson II"/>
    <n v="950"/>
    <n v="0"/>
    <x v="12"/>
    <s v="BHP Elec Gen-Steam-Neil Simpson 2/WYGEN 3 Common"/>
  </r>
  <r>
    <s v="BH Power Inc."/>
    <x v="65"/>
    <s v="BHP Elec Gen-Neil Simpson II"/>
    <n v="12983876.640000001"/>
    <n v="7850887.57550974"/>
    <x v="12"/>
    <s v="BHP Elec Gen-Steam-NEIL SIMPSON 2/WYGEN 3 Unit 1"/>
  </r>
  <r>
    <s v="BH Power Inc."/>
    <x v="6"/>
    <s v="BHP Elec Gen-Neil Simpson II"/>
    <n v="68595633.920000002"/>
    <n v="36355798.507495642"/>
    <x v="12"/>
    <s v="BHP Elec Gen-Steam-NEIL SIMPSON 2/WYGEN 3 Unit 1"/>
  </r>
  <r>
    <s v="BH Power Inc."/>
    <x v="67"/>
    <s v="BHP Elec Gen-Neil Simpson II"/>
    <n v="25168860.789999999"/>
    <n v="13844906.744008809"/>
    <x v="12"/>
    <s v="BHP Elec Gen-Steam-NEIL SIMPSON 2/WYGEN 3 Unit 1"/>
  </r>
  <r>
    <s v="BH Power Inc."/>
    <x v="1"/>
    <s v="BHP Elec Gen-Neil Simpson II"/>
    <n v="4418249.67"/>
    <n v="2630215.6668486297"/>
    <x v="12"/>
    <s v="BHP Elec Gen-Steam-NEIL SIMPSON 2/WYGEN 3 Unit 1"/>
  </r>
  <r>
    <s v="BH Power Inc."/>
    <x v="3"/>
    <s v="BHP Elec Gen-Neil Simpson II"/>
    <n v="496811.38"/>
    <n v="292056.40364482894"/>
    <x v="12"/>
    <s v="BHP Elec Gen-Steam-NEIL SIMPSON 2/WYGEN 3 Unit 1"/>
  </r>
  <r>
    <s v="BH Power Inc."/>
    <x v="40"/>
    <s v="BHP Elec Gen-Prairie Gen-Cheyenne"/>
    <n v="403521.60000000003"/>
    <n v="29215.9773402787"/>
    <x v="12"/>
    <s v="BHP Elec Gen-Other-CPGS Combined Cycle"/>
  </r>
  <r>
    <s v="BH Power Inc."/>
    <x v="60"/>
    <s v="BHP Elec Gen-Prairie Gen-Cheyenne"/>
    <n v="160379.73000000001"/>
    <n v="33724.816419319199"/>
    <x v="12"/>
    <s v="BHP Elec Gen-Other-CPGS Combined Cycle"/>
  </r>
  <r>
    <s v="BH Power Inc."/>
    <x v="61"/>
    <s v="BHP Elec Gen-Prairie Gen-Cheyenne"/>
    <n v="58860942.369999997"/>
    <n v="12438601.247299951"/>
    <x v="12"/>
    <s v="BHP Elec Gen-Other-CPGS Combined Cycle"/>
  </r>
  <r>
    <s v="BH Power Inc."/>
    <x v="39"/>
    <s v="BHP Elec Gen-Prairie Gen-Cheyenne"/>
    <n v="5716974.4500000002"/>
    <n v="1207367.8340954999"/>
    <x v="12"/>
    <s v="BHP Elec Gen-Other-CPGS Combined Cycle"/>
  </r>
  <r>
    <s v="BH Power Inc."/>
    <x v="41"/>
    <s v="BHP Elec Gen-Prairie Gen-Cheyenne"/>
    <n v="3542.35"/>
    <n v="553.41999440699999"/>
    <x v="12"/>
    <s v="BHP Elec Gen-Other-CPGS Combined Cycle"/>
  </r>
  <r>
    <s v="BH Power Inc."/>
    <x v="62"/>
    <s v="BHP Elec Gen-Prairie Gen-Cheyenne"/>
    <n v="674814.14"/>
    <n v="115338.5377502358"/>
    <x v="12"/>
    <s v="BHP Elec Gen-Other-CPGS Combined Cycle"/>
  </r>
  <r>
    <s v="BH Power Inc."/>
    <x v="52"/>
    <s v="BHP Elec Gen-Prairie Gen-Cheyenne"/>
    <n v="51442.58"/>
    <n v="3708.1154315338003"/>
    <x v="12"/>
    <s v="BHP Elec Gen-Other-CPGS Combined Cycle"/>
  </r>
  <r>
    <s v="BH Power Inc."/>
    <x v="15"/>
    <s v="BHP Elec Gen-Prairie Gen-Cheyenne"/>
    <n v="2355715.2400000002"/>
    <n v="0"/>
    <x v="12"/>
    <s v="BHP Elec Gen-Other-CPGS Common"/>
  </r>
  <r>
    <s v="BH Power Inc."/>
    <x v="40"/>
    <s v="BHP Elec Gen-Prairie Gen-Cheyenne"/>
    <n v="5428775.1399999997"/>
    <n v="705437.52892904077"/>
    <x v="12"/>
    <s v="BHP Elec Gen-Other-CPGS Common"/>
  </r>
  <r>
    <s v="BH Power Inc."/>
    <x v="60"/>
    <s v="BHP Elec Gen-Prairie Gen-Cheyenne"/>
    <n v="1404215.02"/>
    <n v="264634.87288460281"/>
    <x v="12"/>
    <s v="BHP Elec Gen-Other-CPGS Common"/>
  </r>
  <r>
    <s v="BH Power Inc."/>
    <x v="61"/>
    <s v="BHP Elec Gen-Prairie Gen-Cheyenne"/>
    <n v="10703544.390000001"/>
    <n v="2283388.3246797696"/>
    <x v="12"/>
    <s v="BHP Elec Gen-Other-CPGS Common"/>
  </r>
  <r>
    <s v="BH Power Inc."/>
    <x v="39"/>
    <s v="BHP Elec Gen-Prairie Gen-Cheyenne"/>
    <n v="7845086.3300000001"/>
    <n v="1648179.5339247601"/>
    <x v="12"/>
    <s v="BHP Elec Gen-Other-CPGS Common"/>
  </r>
  <r>
    <s v="BH Power Inc."/>
    <x v="41"/>
    <s v="BHP Elec Gen-Prairie Gen-Cheyenne"/>
    <n v="19459.27"/>
    <n v="2160.9099851270003"/>
    <x v="12"/>
    <s v="BHP Elec Gen-Other-CPGS Common"/>
  </r>
  <r>
    <s v="BH Power Inc."/>
    <x v="29"/>
    <s v="BHP Elec Gen-Prairie Gen-Cheyenne"/>
    <n v="106615.99"/>
    <n v="39202.4792367318"/>
    <x v="12"/>
    <s v="BHP Elec Gen-Other-CPGS Common"/>
  </r>
  <r>
    <s v="BH Power Inc."/>
    <x v="52"/>
    <s v="BHP Elec Gen-Prairie Gen-Cheyenne"/>
    <n v="571736"/>
    <n v="131433.1084229144"/>
    <x v="12"/>
    <s v="BHP Elec Gen-Other-CPGS Common"/>
  </r>
  <r>
    <s v="BH Power Inc."/>
    <x v="27"/>
    <s v="BHP Elec Gen-Prairie Gen-Cheyenne"/>
    <n v="52345.3"/>
    <n v="34979.609804623396"/>
    <x v="12"/>
    <s v="BHP Elec Gen-Other-CPGS Common"/>
  </r>
  <r>
    <s v="BH Power Inc."/>
    <x v="61"/>
    <s v="BHP Elec Gen-Prairie Gen-Cheyenne"/>
    <n v="11019407.529999999"/>
    <n v="157406.0656978332"/>
    <x v="12"/>
    <s v="BHP Elec Gen-Prairie Gen-Cheyenne"/>
  </r>
  <r>
    <s v="BH Power Inc."/>
    <x v="58"/>
    <s v="BHP Elec Gen-Prairie Gen-Cheyenne"/>
    <n v="86486.35"/>
    <n v="34160.973161508104"/>
    <x v="12"/>
    <s v="BHP Elec Gen-Prairie Gen-Cheyenne"/>
  </r>
  <r>
    <s v="BH Power Inc."/>
    <x v="56"/>
    <s v="BHP Elec Gen-Prairie Gen-Cheyenne"/>
    <n v="144934.47"/>
    <n v="19535.724458023502"/>
    <x v="12"/>
    <s v="BHP Elec Gen-Prairie Gen-Cheyenne"/>
  </r>
  <r>
    <s v="BH Power Inc."/>
    <x v="65"/>
    <s v="BHP Elec Gen-WYGen 3"/>
    <n v="9554580.2799999993"/>
    <n v="2420274.7307999399"/>
    <x v="12"/>
    <s v="BHP Elec Gen-Steam-WYGEN 3 Unit 1"/>
  </r>
  <r>
    <s v="BH Power Inc."/>
    <x v="6"/>
    <s v="BHP Elec Gen-WYGen 3"/>
    <n v="62568837.840000004"/>
    <n v="13806416.959726591"/>
    <x v="12"/>
    <s v="BHP Elec Gen-Steam-WYGEN 3 Unit 1"/>
  </r>
  <r>
    <s v="BH Power Inc."/>
    <x v="67"/>
    <s v="BHP Elec Gen-WYGen 3"/>
    <n v="63493640.409999996"/>
    <n v="11263355.278987089"/>
    <x v="12"/>
    <s v="BHP Elec Gen-Steam-WYGEN 3 Unit 1"/>
  </r>
  <r>
    <s v="BH Power Inc."/>
    <x v="1"/>
    <s v="BHP Elec Gen-WYGen 3"/>
    <n v="5503673.1799999997"/>
    <n v="-542570.26642020862"/>
    <x v="12"/>
    <s v="BHP Elec Gen-Steam-WYGEN 3 Unit 1"/>
  </r>
  <r>
    <s v="BH Power Inc."/>
    <x v="3"/>
    <s v="BHP Elec Gen-WYGen 3"/>
    <n v="49202.05"/>
    <n v="-557751.28978212317"/>
    <x v="12"/>
    <s v="BHP Elec Gen-Steam-WYGEN 3 Unit 1"/>
  </r>
  <r>
    <s v="BH Power Inc."/>
    <x v="62"/>
    <s v="BHP Elec Gen-WYGen 3"/>
    <n v="702294.89"/>
    <n v="43830.939762928203"/>
    <x v="12"/>
    <s v="BHP Elec Gen-Steam-WYGEN 3 Unit 1"/>
  </r>
  <r>
    <s v="BH Power Inc."/>
    <x v="52"/>
    <s v="BHP Elec Gen-WYGen 3"/>
    <n v="206267.16"/>
    <n v="44604.836063620802"/>
    <x v="12"/>
    <s v="BHP Elec Gen-Steam-WYGEN 3 Unit 1"/>
  </r>
  <r>
    <s v="BH Power Inc."/>
    <x v="27"/>
    <s v="BHP Elec Gen-WYGen 3"/>
    <n v="120084.90000000001"/>
    <n v="120084.90000000001"/>
    <x v="12"/>
    <s v="BHP Elec Gen-Steam-WYGEN 3 Unit 1"/>
  </r>
  <r>
    <s v="BH Power Inc."/>
    <x v="16"/>
    <s v="BHP Elec Gen-Wyodak Plant"/>
    <n v="109190.6"/>
    <n v="0"/>
    <x v="12"/>
    <s v="BHP Elec Gen-Steam-WYODAK 1 Joint Plant Unit 1"/>
  </r>
  <r>
    <s v="BH Power Inc."/>
    <x v="65"/>
    <s v="BHP Elec Gen-Wyodak Plant"/>
    <n v="9178169.0199999996"/>
    <n v="9450226.3221154492"/>
    <x v="12"/>
    <s v="BHP Elec Gen-Steam-WYODAK 1 Joint Plant Unit 1"/>
  </r>
  <r>
    <s v="BH Power Inc."/>
    <x v="6"/>
    <s v="BHP Elec Gen-Wyodak Plant"/>
    <n v="84336886.409999996"/>
    <n v="45520794.159792349"/>
    <x v="12"/>
    <s v="BHP Elec Gen-Steam-WYODAK 1 Joint Plant Unit 1"/>
  </r>
  <r>
    <s v="BH Power Inc."/>
    <x v="64"/>
    <s v="BHP Elec Gen-Wyodak Plant"/>
    <n v="345155.09"/>
    <n v="306429.52044482221"/>
    <x v="12"/>
    <s v="BHP Elec Gen-Steam-WYODAK 1 Joint Plant Unit 1"/>
  </r>
  <r>
    <s v="BH Power Inc."/>
    <x v="67"/>
    <s v="BHP Elec Gen-Wyodak Plant"/>
    <n v="15170486.51"/>
    <n v="7647065.1619736999"/>
    <x v="12"/>
    <s v="BHP Elec Gen-Steam-WYODAK 1 Joint Plant Unit 1"/>
  </r>
  <r>
    <s v="BH Power Inc."/>
    <x v="1"/>
    <s v="BHP Elec Gen-Wyodak Plant"/>
    <n v="7549350.5"/>
    <n v="6770974.5571841104"/>
    <x v="12"/>
    <s v="BHP Elec Gen-Steam-WYODAK 1 Joint Plant Unit 1"/>
  </r>
  <r>
    <s v="BH Power Inc."/>
    <x v="3"/>
    <s v="BHP Elec Gen-Wyodak Plant"/>
    <n v="1464932.12"/>
    <n v="603715.28401032113"/>
    <x v="12"/>
    <s v="BHP Elec Gen-Steam-WYODAK 1 Joint Plant Unit 1"/>
  </r>
  <r>
    <s v="BH Power Inc."/>
    <x v="11"/>
    <s v="BHP Elec Gen-Wyodak Plant"/>
    <n v="-447.33"/>
    <n v="-5.0971464179999995"/>
    <x v="12"/>
    <s v="BHP Elec Gen-Steam-WYODAK 1 Joint Plant Unit 1"/>
  </r>
  <r>
    <s v="BH Power Inc."/>
    <x v="29"/>
    <s v="BHP Elec Gen-Wyodak Plant"/>
    <n v="9723.5500000000011"/>
    <n v="1560.3515111347001"/>
    <x v="12"/>
    <s v="BHP Elec Gen-Steam-WYODAK 1 Joint Plant Unit 1"/>
  </r>
  <r>
    <s v="BH Power Inc."/>
    <x v="52"/>
    <s v="BHP Elec Gen-Wyodak Plant"/>
    <n v="23328.98"/>
    <n v="11614.537512954301"/>
    <x v="12"/>
    <s v="BHP Elec Gen-Steam-WYODAK 1 Joint Plant Unit 1"/>
  </r>
  <r>
    <s v="BH Power Inc."/>
    <x v="27"/>
    <s v="BHP Elec Gen-Wyodak Plant"/>
    <n v="18932.260000000002"/>
    <n v="18932.260000000002"/>
    <x v="12"/>
    <s v="BHP Elec Gen-Steam-WYODAK 1 Joint Plant Unit 1"/>
  </r>
  <r>
    <s v="BH Power Inc."/>
    <x v="58"/>
    <s v="BHP Elec Gen-Wyodak Plant"/>
    <n v="27718.9"/>
    <n v="5141.0848604032999"/>
    <x v="12"/>
    <s v="BHP Elec Gen-Steam-WYODAK 1 Joint Plant Unit 1"/>
  </r>
  <r>
    <s v="BH Power Inc."/>
    <x v="51"/>
    <s v="BHP Elec Gen-Wyodak Plant"/>
    <n v="25838.84"/>
    <n v="25838.84"/>
    <x v="12"/>
    <s v="BHP Elec Gen-Steam-WYODAK 1 Joint Plant Unit 1"/>
  </r>
  <r>
    <s v="BH Power Inc."/>
    <x v="34"/>
    <s v="BHP Elec Gen-Wyodak Plant"/>
    <n v="129218.46"/>
    <n v="28730.819945629202"/>
    <x v="12"/>
    <s v="BHP Elec Gen-Steam-WYODAK 1 Joint Plant Unit 1"/>
  </r>
  <r>
    <s v="BH Power Inc."/>
    <x v="50"/>
    <s v="BHP Elec Gen-Wyodak Plant"/>
    <n v="3988.55"/>
    <n v="1238.2966172087999"/>
    <x v="12"/>
    <s v="BHP Elec Gen-Steam-WYODAK 1 Joint Plant Unit 1"/>
  </r>
  <r>
    <s v="BH Power Inc."/>
    <x v="31"/>
    <s v="BHP Elec Gen-Wyodak Plant"/>
    <n v="233342.59"/>
    <n v="71808.7094004924"/>
    <x v="12"/>
    <s v="BHP Elec Gen-Steam-WYODAK 1 Joint Plant Unit 1"/>
  </r>
  <r>
    <s v="BH Power Inc."/>
    <x v="36"/>
    <s v="BHP Elec Gen-Wyodak Plant"/>
    <n v="11456.84"/>
    <n v="3567.1077710035997"/>
    <x v="12"/>
    <s v="BHP Elec Gen-Steam-WYODAK 1 Joint Plant Unit 1"/>
  </r>
  <r>
    <s v="BH Power Inc."/>
    <x v="55"/>
    <s v="BHP Electric 69KV Distrib Lines-MT"/>
    <n v="233036.93"/>
    <n v="306426.85600689246"/>
    <x v="12"/>
    <s v="BHP Elec 69KV D Line-MT 3.18-SUNDANCE HILL-BELLE CREEK-Carter MT"/>
  </r>
  <r>
    <s v="BH Power Inc."/>
    <x v="22"/>
    <s v="BHP Electric 69KV Distrib Lines-MT"/>
    <n v="285376.06"/>
    <n v="261859.71122317179"/>
    <x v="12"/>
    <s v="BHP Elec 69KV D Line-MT 3.18-SUNDANCE HILL-BELLE CREEK-Carter MT"/>
  </r>
  <r>
    <s v="BH Power Inc."/>
    <x v="8"/>
    <s v="BHP Electric 69KV Distrib Lines-MT"/>
    <n v="20312.07"/>
    <n v="-833.15256555270003"/>
    <x v="12"/>
    <s v="BHP Elec 69KV D Line-MT 3.18-SUNDANCE HILL-BELLE CREEK-Powder River MT"/>
  </r>
  <r>
    <s v="BH Power Inc."/>
    <x v="55"/>
    <s v="BHP Electric 69KV Distrib Lines-MT"/>
    <n v="18975.23"/>
    <n v="19839.893026222999"/>
    <x v="12"/>
    <s v="BHP Elec 69KV D Line-MT 3.18-SUNDANCE HILL-BELLE CREEK-Powder River MT"/>
  </r>
  <r>
    <s v="BH Power Inc."/>
    <x v="22"/>
    <s v="BHP Electric 69KV Distrib Lines-MT"/>
    <n v="14681.1"/>
    <n v="14948.058920235"/>
    <x v="12"/>
    <s v="BHP Elec 69KV D Line-MT 3.18-SUNDANCE HILL-BELLE CREEK-Powder River MT"/>
  </r>
  <r>
    <s v="BH Power Inc."/>
    <x v="8"/>
    <s v="BHP Electric 69KV Distrib Lines-SD"/>
    <n v="10.050000000000001"/>
    <n v="-0.54829835250000003"/>
    <x v="12"/>
    <s v="BHP Elec 69KV D Line-SD 3.04-PACTOLA-BEN FRENCH #1-Pennington SD"/>
  </r>
  <r>
    <s v="BH Power Inc."/>
    <x v="55"/>
    <s v="BHP Electric 69KV Distrib Lines-SD"/>
    <n v="119830.89"/>
    <n v="11344.724716000199"/>
    <x v="12"/>
    <s v="BHP Elec 69KV D Line-SD 3.04-PACTOLA-BEN FRENCH #1-Pennington SD"/>
  </r>
  <r>
    <s v="BH Power Inc."/>
    <x v="22"/>
    <s v="BHP Electric 69KV Distrib Lines-SD"/>
    <n v="356345.84"/>
    <n v="18195.351274015902"/>
    <x v="12"/>
    <s v="BHP Elec 69KV D Line-SD 3.04-PACTOLA-BEN FRENCH #1-Pennington SD"/>
  </r>
  <r>
    <s v="BH Power Inc."/>
    <x v="8"/>
    <s v="BHP Electric 69KV Distrib Lines-SD"/>
    <n v="832.39"/>
    <n v="-45.412742849500006"/>
    <x v="12"/>
    <s v="BHP Elec 69KV D Line-SD 3.06-PACTOLA-PLUMA-Lawrence SD"/>
  </r>
  <r>
    <s v="BH Power Inc."/>
    <x v="55"/>
    <s v="BHP Electric 69KV Distrib Lines-SD"/>
    <n v="1128577.49"/>
    <n v="381943.09832522273"/>
    <x v="12"/>
    <s v="BHP Elec 69KV D Line-SD 3.06-PACTOLA-PLUMA-Lawrence SD"/>
  </r>
  <r>
    <s v="BH Power Inc."/>
    <x v="22"/>
    <s v="BHP Electric 69KV Distrib Lines-SD"/>
    <n v="1381146.69"/>
    <n v="373999.59304176294"/>
    <x v="12"/>
    <s v="BHP Elec 69KV D Line-SD 3.06-PACTOLA-PLUMA-Lawrence SD"/>
  </r>
  <r>
    <s v="BH Power Inc."/>
    <x v="26"/>
    <s v="BHP Electric 69KV Distrib Lines-SD"/>
    <n v="5463.7"/>
    <n v="184.588700472"/>
    <x v="12"/>
    <s v="BHP Elec 69KV D Line-SD 3.06-PACTOLA-PLUMA-Lawrence SD"/>
  </r>
  <r>
    <s v="BH Power Inc."/>
    <x v="8"/>
    <s v="BHP Electric 69KV Distrib Lines-SD"/>
    <n v="266.7"/>
    <n v="-14.550365235000001"/>
    <x v="12"/>
    <s v="BHP Elec 69KV D Line-SD 3.06-PACTOLA-PLUMA-Pennington SD"/>
  </r>
  <r>
    <s v="BH Power Inc."/>
    <x v="55"/>
    <s v="BHP Electric 69KV Distrib Lines-SD"/>
    <n v="734299.6"/>
    <n v="198432.58134312381"/>
    <x v="12"/>
    <s v="BHP Elec 69KV D Line-SD 3.06-PACTOLA-PLUMA-Pennington SD"/>
  </r>
  <r>
    <s v="BH Power Inc."/>
    <x v="22"/>
    <s v="BHP Electric 69KV Distrib Lines-SD"/>
    <n v="670589.37"/>
    <n v="178982.02626768089"/>
    <x v="12"/>
    <s v="BHP Elec 69KV D Line-SD 3.06-PACTOLA-PLUMA-Pennington SD"/>
  </r>
  <r>
    <s v="BH Power Inc."/>
    <x v="8"/>
    <s v="BHP Electric 69KV Distrib Lines-SD"/>
    <n v="1226.72"/>
    <n v="-38.922792217900003"/>
    <x v="12"/>
    <s v="BHP Elec 69KV D Line-SD 3.07-YELLOW CREEK-SUNDANCE HILL #1-Butte SD"/>
  </r>
  <r>
    <s v="BH Power Inc."/>
    <x v="55"/>
    <s v="BHP Electric 69KV Distrib Lines-SD"/>
    <n v="580555.5"/>
    <n v="101443.986486885"/>
    <x v="12"/>
    <s v="BHP Elec 69KV D Line-SD 3.07-YELLOW CREEK-SUNDANCE HILL #1-Butte SD"/>
  </r>
  <r>
    <s v="BH Power Inc."/>
    <x v="22"/>
    <s v="BHP Electric 69KV Distrib Lines-SD"/>
    <n v="404357.88"/>
    <n v="51963.485275662002"/>
    <x v="12"/>
    <s v="BHP Elec 69KV D Line-SD 3.07-YELLOW CREEK-SUNDANCE HILL #1-Butte SD"/>
  </r>
  <r>
    <s v="BH Power Inc."/>
    <x v="8"/>
    <s v="BHP Electric 69KV Distrib Lines-SD"/>
    <n v="55204.71"/>
    <n v="-955.11036157429999"/>
    <x v="12"/>
    <s v="BHP Elec 69KV D Line-SD 3.07-YELLOW CREEK-SUNDANCE HILL #1-Lawrence SD"/>
  </r>
  <r>
    <s v="BH Power Inc."/>
    <x v="55"/>
    <s v="BHP Electric 69KV Distrib Lines-SD"/>
    <n v="1725768.6600000001"/>
    <n v="626290.6246628951"/>
    <x v="12"/>
    <s v="BHP Elec 69KV D Line-SD 3.07-YELLOW CREEK-SUNDANCE HILL #1-Lawrence SD"/>
  </r>
  <r>
    <s v="BH Power Inc."/>
    <x v="22"/>
    <s v="BHP Electric 69KV Distrib Lines-SD"/>
    <n v="1207486.04"/>
    <n v="321405.52273305744"/>
    <x v="12"/>
    <s v="BHP Elec 69KV D Line-SD 3.07-YELLOW CREEK-SUNDANCE HILL #1-Lawrence SD"/>
  </r>
  <r>
    <s v="BH Power Inc."/>
    <x v="8"/>
    <s v="BHP Electric 69KV Distrib Lines-SD"/>
    <n v="7043.85"/>
    <n v="-229.620235017"/>
    <x v="12"/>
    <s v="BHP Elec 69KV D Line-SD 3.08-KIRK-SUNDANCE HILL #2-Butte SD"/>
  </r>
  <r>
    <s v="BH Power Inc."/>
    <x v="55"/>
    <s v="BHP Electric 69KV Distrib Lines-SD"/>
    <n v="192814.55000000002"/>
    <n v="182312.7943636002"/>
    <x v="12"/>
    <s v="BHP Elec 69KV D Line-SD 3.08-KIRK-SUNDANCE HILL #2-Butte SD"/>
  </r>
  <r>
    <s v="BH Power Inc."/>
    <x v="22"/>
    <s v="BHP Electric 69KV Distrib Lines-SD"/>
    <n v="163446.59"/>
    <n v="108637.6756566504"/>
    <x v="12"/>
    <s v="BHP Elec 69KV D Line-SD 3.08-KIRK-SUNDANCE HILL #2-Butte SD"/>
  </r>
  <r>
    <s v="BH Power Inc."/>
    <x v="8"/>
    <s v="BHP Electric 69KV Distrib Lines-SD"/>
    <n v="24209.16"/>
    <n v="-800.80255169120005"/>
    <x v="12"/>
    <s v="BHP Elec 69KV D Line-SD 3.08-KIRK-SUNDANCE HILL #2-Lawrence SD"/>
  </r>
  <r>
    <s v="BH Power Inc."/>
    <x v="55"/>
    <s v="BHP Electric 69KV Distrib Lines-SD"/>
    <n v="959601.48"/>
    <n v="271200.68523175991"/>
    <x v="12"/>
    <s v="BHP Elec 69KV D Line-SD 3.08-KIRK-SUNDANCE HILL #2-Lawrence SD"/>
  </r>
  <r>
    <s v="BH Power Inc."/>
    <x v="22"/>
    <s v="BHP Electric 69KV Distrib Lines-SD"/>
    <n v="600725.26"/>
    <n v="216464.27340516602"/>
    <x v="12"/>
    <s v="BHP Elec 69KV D Line-SD 3.08-KIRK-SUNDANCE HILL #2-Lawrence SD"/>
  </r>
  <r>
    <s v="BH Power Inc."/>
    <x v="8"/>
    <s v="BHP Electric 69KV Distrib Lines-SD"/>
    <n v="7960.39"/>
    <n v="-196.02001344040002"/>
    <x v="12"/>
    <s v="BHP Elec 69KV D Line-SD 3.09-SUNDANCE HILL-STURGIS-Butte SD"/>
  </r>
  <r>
    <s v="BH Power Inc."/>
    <x v="55"/>
    <s v="BHP Electric 69KV Distrib Lines-SD"/>
    <n v="306439.31"/>
    <n v="20594.615426935801"/>
    <x v="12"/>
    <s v="BHP Elec 69KV D Line-SD 3.09-SUNDANCE HILL-STURGIS-Butte SD"/>
  </r>
  <r>
    <s v="BH Power Inc."/>
    <x v="22"/>
    <s v="BHP Electric 69KV Distrib Lines-SD"/>
    <n v="153641.51"/>
    <n v="7593.9467298640002"/>
    <x v="12"/>
    <s v="BHP Elec 69KV D Line-SD 3.09-SUNDANCE HILL-STURGIS-Butte SD"/>
  </r>
  <r>
    <s v="BH Power Inc."/>
    <x v="8"/>
    <s v="BHP Electric 69KV Distrib Lines-SD"/>
    <n v="10230"/>
    <n v="-251.9093409521"/>
    <x v="12"/>
    <s v="BHP Elec 69KV D Line-SD 3.09-SUNDANCE HILL-STURGIS-Lawrence SD"/>
  </r>
  <r>
    <s v="BH Power Inc."/>
    <x v="55"/>
    <s v="BHP Electric 69KV Distrib Lines-SD"/>
    <n v="294410.14"/>
    <n v="19786.180862665202"/>
    <x v="12"/>
    <s v="BHP Elec 69KV D Line-SD 3.09-SUNDANCE HILL-STURGIS-Lawrence SD"/>
  </r>
  <r>
    <s v="BH Power Inc."/>
    <x v="22"/>
    <s v="BHP Electric 69KV Distrib Lines-SD"/>
    <n v="151646.29"/>
    <n v="7495.3301880560002"/>
    <x v="12"/>
    <s v="BHP Elec 69KV D Line-SD 3.09-SUNDANCE HILL-STURGIS-Lawrence SD"/>
  </r>
  <r>
    <s v="BH Power Inc."/>
    <x v="8"/>
    <s v="BHP Electric 69KV Distrib Lines-SD"/>
    <n v="4107.22"/>
    <n v="-101.1380675719"/>
    <x v="12"/>
    <s v="BHP Elec 69KV D Line-SD 3.09-SUNDANCE HILL-STURGIS-Meade SD"/>
  </r>
  <r>
    <s v="BH Power Inc."/>
    <x v="55"/>
    <s v="BHP Electric 69KV Distrib Lines-SD"/>
    <n v="20455.98"/>
    <n v="1374.7682739564"/>
    <x v="12"/>
    <s v="BHP Elec 69KV D Line-SD 3.09-SUNDANCE HILL-STURGIS-Meade SD"/>
  </r>
  <r>
    <s v="BH Power Inc."/>
    <x v="22"/>
    <s v="BHP Electric 69KV Distrib Lines-SD"/>
    <n v="12301.300000000001"/>
    <n v="608.00897431999999"/>
    <x v="12"/>
    <s v="BHP Elec 69KV D Line-SD 3.09-SUNDANCE HILL-STURGIS-Meade SD"/>
  </r>
  <r>
    <s v="BH Power Inc."/>
    <x v="8"/>
    <s v="BHP Electric 69KV Distrib Lines-SD"/>
    <n v="9500.880000000001"/>
    <n v="-424.91390891360004"/>
    <x v="12"/>
    <s v="BHP Elec 69KV D Line-SD 3.10-STURGIS-LANGE-Meade SD"/>
  </r>
  <r>
    <s v="BH Power Inc."/>
    <x v="55"/>
    <s v="BHP Electric 69KV Distrib Lines-SD"/>
    <n v="2077109.21"/>
    <n v="520246.69849475898"/>
    <x v="12"/>
    <s v="BHP Elec 69KV D Line-SD 3.10-STURGIS-LANGE-Meade SD"/>
  </r>
  <r>
    <s v="BH Power Inc."/>
    <x v="22"/>
    <s v="BHP Electric 69KV Distrib Lines-SD"/>
    <n v="1780716.73"/>
    <n v="341336.4974981402"/>
    <x v="12"/>
    <s v="BHP Elec 69KV D Line-SD 3.10-STURGIS-LANGE-Meade SD"/>
  </r>
  <r>
    <s v="BH Power Inc."/>
    <x v="8"/>
    <s v="BHP Electric 69KV Distrib Lines-SD"/>
    <n v="846.06000000000006"/>
    <n v="-37.838833129999998"/>
    <x v="12"/>
    <s v="BHP Elec 69KV D Line-SD 3.10-STURGIS-LANGE-Pennington SD"/>
  </r>
  <r>
    <s v="BH Power Inc."/>
    <x v="55"/>
    <s v="BHP Electric 69KV Distrib Lines-SD"/>
    <n v="187201.14"/>
    <n v="52840.509495194397"/>
    <x v="12"/>
    <s v="BHP Elec 69KV D Line-SD 3.10-STURGIS-LANGE-Pennington SD"/>
  </r>
  <r>
    <s v="BH Power Inc."/>
    <x v="22"/>
    <s v="BHP Electric 69KV Distrib Lines-SD"/>
    <n v="281545.34000000003"/>
    <n v="57800.664597479503"/>
    <x v="12"/>
    <s v="BHP Elec 69KV D Line-SD 3.10-STURGIS-LANGE-Pennington SD"/>
  </r>
  <r>
    <s v="BH Power Inc."/>
    <x v="9"/>
    <s v="BHP Electric 69KV Distrib Lines-SD"/>
    <n v="145257.92000000001"/>
    <n v="-1389.8699033568"/>
    <x v="12"/>
    <s v="BHP Elec 69KV D Line-SD 3.11-RAPID CITY LOOP-Pennington SD"/>
  </r>
  <r>
    <s v="BH Power Inc."/>
    <x v="8"/>
    <s v="BHP Electric 69KV Distrib Lines-SD"/>
    <n v="27375.4"/>
    <n v="-569.68548004200011"/>
    <x v="12"/>
    <s v="BHP Elec 69KV D Line-SD 3.11-RAPID CITY LOOP-Pennington SD"/>
  </r>
  <r>
    <s v="BH Power Inc."/>
    <x v="55"/>
    <s v="BHP Electric 69KV Distrib Lines-SD"/>
    <n v="4934950.18"/>
    <n v="1867982.08398033"/>
    <x v="12"/>
    <s v="BHP Elec 69KV D Line-SD 3.11-RAPID CITY LOOP-Pennington SD"/>
  </r>
  <r>
    <s v="BH Power Inc."/>
    <x v="22"/>
    <s v="BHP Electric 69KV Distrib Lines-SD"/>
    <n v="3660406.4"/>
    <n v="1265143.4259657699"/>
    <x v="12"/>
    <s v="BHP Elec 69KV D Line-SD 3.11-RAPID CITY LOOP-Pennington SD"/>
  </r>
  <r>
    <s v="BH Power Inc."/>
    <x v="23"/>
    <s v="BHP Electric 69KV Distrib Lines-SD"/>
    <n v="23.86"/>
    <n v="2.6667730272000001"/>
    <x v="12"/>
    <s v="BHP Elec 69KV D Line-SD 3.11-RAPID CITY LOOP-Pennington SD"/>
  </r>
  <r>
    <s v="BH Power Inc."/>
    <x v="12"/>
    <s v="BHP Electric 69KV Distrib Lines-SD"/>
    <n v="-1315.67"/>
    <n v="-88.947330743699993"/>
    <x v="12"/>
    <s v="BHP Elec 69KV D Line-SD 3.11-RAPID CITY LOOP-Pennington SD"/>
  </r>
  <r>
    <s v="BH Power Inc."/>
    <x v="4"/>
    <s v="BHP Electric 69KV Distrib Lines-SD"/>
    <n v="-96.990000000000009"/>
    <n v="-189.79232534159999"/>
    <x v="12"/>
    <s v="BHP Elec 69KV D Line-SD 3.11-RAPID CITY LOOP-Pennington SD"/>
  </r>
  <r>
    <s v="BH Power Inc."/>
    <x v="13"/>
    <s v="BHP Electric 69KV Distrib Lines-SD"/>
    <n v="-1822.21"/>
    <n v="-84.5651399021"/>
    <x v="12"/>
    <s v="BHP Elec 69KV D Line-SD 3.11-RAPID CITY LOOP-Pennington SD"/>
  </r>
  <r>
    <s v="BH Power Inc."/>
    <x v="10"/>
    <s v="BHP Electric 69KV Distrib Lines-SD"/>
    <n v="-583.30000000000007"/>
    <n v="-36.597840242000004"/>
    <x v="12"/>
    <s v="BHP Elec 69KV D Line-SD 3.11-RAPID CITY LOOP-Pennington SD"/>
  </r>
  <r>
    <s v="BH Power Inc."/>
    <x v="26"/>
    <s v="BHP Electric 69KV Distrib Lines-SD"/>
    <n v="117838.57"/>
    <n v="6635.1646422468002"/>
    <x v="12"/>
    <s v="BHP Elec 69KV D Line-SD 3.11-RAPID CITY LOOP-Pennington SD"/>
  </r>
  <r>
    <s v="BH Power Inc."/>
    <x v="14"/>
    <s v="BHP Electric 69KV Distrib Lines-SD"/>
    <n v="-100.64"/>
    <n v="-6.8510227120000007"/>
    <x v="12"/>
    <s v="BHP Elec 69KV D Line-SD 3.11-RAPID CITY LOOP-Pennington SD"/>
  </r>
  <r>
    <s v="BH Power Inc."/>
    <x v="8"/>
    <s v="BHP Electric 69KV Distrib Lines-SD"/>
    <n v="2775.66"/>
    <n v="-151.43182140300001"/>
    <x v="12"/>
    <s v="BHP Elec 69KV D Line-SD 3.12-PACTOLA-BEN FRENCH #2-Pennington SD"/>
  </r>
  <r>
    <s v="BH Power Inc."/>
    <x v="55"/>
    <s v="BHP Electric 69KV Distrib Lines-SD"/>
    <n v="499199.12"/>
    <n v="281312.8306162607"/>
    <x v="12"/>
    <s v="BHP Elec 69KV D Line-SD 3.12-PACTOLA-BEN FRENCH #2-Pennington SD"/>
  </r>
  <r>
    <s v="BH Power Inc."/>
    <x v="22"/>
    <s v="BHP Electric 69KV Distrib Lines-SD"/>
    <n v="487835.39"/>
    <n v="213354.50136949599"/>
    <x v="12"/>
    <s v="BHP Elec 69KV D Line-SD 3.12-PACTOLA-BEN FRENCH #2-Pennington SD"/>
  </r>
  <r>
    <s v="BH Power Inc."/>
    <x v="8"/>
    <s v="BHP Electric 69KV Distrib Lines-SD"/>
    <n v="379.97"/>
    <n v="-18.7197698453"/>
    <x v="12"/>
    <s v="BHP Elec 69KV D Line-SD 3.13-PACTOLA-CUSTER-Custer SD"/>
  </r>
  <r>
    <s v="BH Power Inc."/>
    <x v="55"/>
    <s v="BHP Electric 69KV Distrib Lines-SD"/>
    <n v="635020.36"/>
    <n v="290902.82177528949"/>
    <x v="12"/>
    <s v="BHP Elec 69KV D Line-SD 3.13-PACTOLA-CUSTER-Custer SD"/>
  </r>
  <r>
    <s v="BH Power Inc."/>
    <x v="22"/>
    <s v="BHP Electric 69KV Distrib Lines-SD"/>
    <n v="537080.21"/>
    <n v="179946.341589655"/>
    <x v="12"/>
    <s v="BHP Elec 69KV D Line-SD 3.13-PACTOLA-CUSTER-Custer SD"/>
  </r>
  <r>
    <s v="BH Power Inc."/>
    <x v="8"/>
    <s v="BHP Electric 69KV Distrib Lines-SD"/>
    <n v="976.28"/>
    <n v="-48.097780937200007"/>
    <x v="12"/>
    <s v="BHP Elec 69KV D Line-SD 3.13-PACTOLA-CUSTER-Pennington SD"/>
  </r>
  <r>
    <s v="BH Power Inc."/>
    <x v="55"/>
    <s v="BHP Electric 69KV Distrib Lines-SD"/>
    <n v="930437.69000000006"/>
    <n v="474178.13602792309"/>
    <x v="12"/>
    <s v="BHP Elec 69KV D Line-SD 3.13-PACTOLA-CUSTER-Pennington SD"/>
  </r>
  <r>
    <s v="BH Power Inc."/>
    <x v="22"/>
    <s v="BHP Electric 69KV Distrib Lines-SD"/>
    <n v="841804.44000000006"/>
    <n v="313788.08552856441"/>
    <x v="12"/>
    <s v="BHP Elec 69KV D Line-SD 3.13-PACTOLA-CUSTER-Pennington SD"/>
  </r>
  <r>
    <s v="BH Power Inc."/>
    <x v="8"/>
    <s v="BHP Electric 69KV Distrib Lines-SD"/>
    <n v="30.51"/>
    <n v="-1.5436417719"/>
    <x v="12"/>
    <s v="BHP Elec 69KV D Line-SD 3.14-CEMENT PLANT-Pennington SD"/>
  </r>
  <r>
    <s v="BH Power Inc."/>
    <x v="55"/>
    <s v="BHP Electric 69KV Distrib Lines-SD"/>
    <n v="2433.4299999999998"/>
    <n v="3683.0804530094001"/>
    <x v="12"/>
    <s v="BHP Elec 69KV D Line-SD 3.14-CEMENT PLANT-Pennington SD"/>
  </r>
  <r>
    <s v="BH Power Inc."/>
    <x v="22"/>
    <s v="BHP Electric 69KV Distrib Lines-SD"/>
    <n v="1486.74"/>
    <n v="1856.0480744249999"/>
    <x v="12"/>
    <s v="BHP Elec 69KV D Line-SD 3.14-CEMENT PLANT-Pennington SD"/>
  </r>
  <r>
    <s v="BH Power Inc."/>
    <x v="8"/>
    <s v="BHP Electric 69KV Distrib Lines-SD"/>
    <n v="1720.6000000000001"/>
    <n v="-93.702405650000003"/>
    <x v="12"/>
    <s v="BHP Elec 69KV D Line-SD 3.15-CUSTER-WEST HILL-Custer SD"/>
  </r>
  <r>
    <s v="BH Power Inc."/>
    <x v="55"/>
    <s v="BHP Electric 69KV Distrib Lines-SD"/>
    <n v="1802728.49"/>
    <n v="360130.44646012317"/>
    <x v="12"/>
    <s v="BHP Elec 69KV D Line-SD 3.15-CUSTER-WEST HILL-Custer SD"/>
  </r>
  <r>
    <s v="BH Power Inc."/>
    <x v="22"/>
    <s v="BHP Electric 69KV Distrib Lines-SD"/>
    <n v="2071798.39"/>
    <n v="383652.22809152753"/>
    <x v="12"/>
    <s v="BHP Elec 69KV D Line-SD 3.15-CUSTER-WEST HILL-Custer SD"/>
  </r>
  <r>
    <s v="BH Power Inc."/>
    <x v="8"/>
    <s v="BHP Electric 69KV Distrib Lines-SD"/>
    <n v="259.72000000000003"/>
    <n v="-14.144109632000001"/>
    <x v="12"/>
    <s v="BHP Elec 69KV D Line-SD 3.15-CUSTER-WEST HILL-Fall River SD"/>
  </r>
  <r>
    <s v="BH Power Inc."/>
    <x v="55"/>
    <s v="BHP Electric 69KV Distrib Lines-SD"/>
    <n v="582190.01"/>
    <n v="117380.29981878541"/>
    <x v="12"/>
    <s v="BHP Elec 69KV D Line-SD 3.15-CUSTER-WEST HILL-Fall River SD"/>
  </r>
  <r>
    <s v="BH Power Inc."/>
    <x v="22"/>
    <s v="BHP Electric 69KV Distrib Lines-SD"/>
    <n v="311917.56"/>
    <n v="46250.889381927598"/>
    <x v="12"/>
    <s v="BHP Elec 69KV D Line-SD 3.15-CUSTER-WEST HILL-Fall River SD"/>
  </r>
  <r>
    <s v="BH Power Inc."/>
    <x v="8"/>
    <s v="BHP Electric 69KV Distrib Lines-SD"/>
    <n v="4506.68"/>
    <n v="-215.65540676500001"/>
    <x v="12"/>
    <s v="BHP Elec 69KV D Line-SD 3.16-WEST HILL-EDGEMONT-Fall River SD"/>
  </r>
  <r>
    <s v="BH Power Inc."/>
    <x v="55"/>
    <s v="BHP Electric 69KV Distrib Lines-SD"/>
    <n v="1518736.81"/>
    <n v="395096.55157752318"/>
    <x v="12"/>
    <s v="BHP Elec 69KV D Line-SD 3.16-WEST HILL-EDGEMONT-Fall River SD"/>
  </r>
  <r>
    <s v="BH Power Inc."/>
    <x v="22"/>
    <s v="BHP Electric 69KV Distrib Lines-SD"/>
    <n v="770393.19000000006"/>
    <n v="158945.44984027679"/>
    <x v="12"/>
    <s v="BHP Elec 69KV D Line-SD 3.16-WEST HILL-EDGEMONT-Fall River SD"/>
  </r>
  <r>
    <s v="BH Power Inc."/>
    <x v="55"/>
    <s v="BHP Electric 69KV Distrib Lines-SD"/>
    <n v="66200.62"/>
    <n v="36502.401367189501"/>
    <x v="12"/>
    <s v="BHP Elec 69KV D Line-SD 3.17-WEST HILL-HOT SPRINGS-Fall River SD"/>
  </r>
  <r>
    <s v="BH Power Inc."/>
    <x v="22"/>
    <s v="BHP Electric 69KV Distrib Lines-SD"/>
    <n v="11967.11"/>
    <n v="9899.9637747418001"/>
    <x v="12"/>
    <s v="BHP Elec 69KV D Line-SD 3.17-WEST HILL-HOT SPRINGS-Fall River SD"/>
  </r>
  <r>
    <s v="BH Power Inc."/>
    <x v="8"/>
    <s v="BHP Electric 69KV Distrib Lines-SD"/>
    <n v="4654.99"/>
    <n v="-190.93656437390001"/>
    <x v="12"/>
    <s v="BHP Elec 69KV D Line-SD 3.18-SUNDANCE HILL-BELLE CREEK-Butte SD"/>
  </r>
  <r>
    <s v="BH Power Inc."/>
    <x v="55"/>
    <s v="BHP Electric 69KV Distrib Lines-SD"/>
    <n v="73894.880000000005"/>
    <n v="108904.9041658475"/>
    <x v="12"/>
    <s v="BHP Elec 69KV D Line-SD 3.18-SUNDANCE HILL-BELLE CREEK-Butte SD"/>
  </r>
  <r>
    <s v="BH Power Inc."/>
    <x v="22"/>
    <s v="BHP Electric 69KV Distrib Lines-SD"/>
    <n v="75888.89"/>
    <n v="77760.540417209515"/>
    <x v="12"/>
    <s v="BHP Elec 69KV D Line-SD 3.18-SUNDANCE HILL-BELLE CREEK-Butte SD"/>
  </r>
  <r>
    <s v="BH Power Inc."/>
    <x v="8"/>
    <s v="BHP Electric 69KV Distrib Lines-SD"/>
    <n v="24128.65"/>
    <n v="-778.30965930900004"/>
    <x v="12"/>
    <s v="BHP Elec 69KV D Line-SD 3.21-CUSTER-MINNEKAHTA-Custer SD"/>
  </r>
  <r>
    <s v="BH Power Inc."/>
    <x v="55"/>
    <s v="BHP Electric 69KV Distrib Lines-SD"/>
    <n v="1246008.97"/>
    <n v="1297281.0882329601"/>
    <x v="12"/>
    <s v="BHP Elec 69KV D Line-SD 3.21-CUSTER-MINNEKAHTA-Custer SD"/>
  </r>
  <r>
    <s v="BH Power Inc."/>
    <x v="22"/>
    <s v="BHP Electric 69KV Distrib Lines-SD"/>
    <n v="524697.41"/>
    <n v="383712.45189479541"/>
    <x v="12"/>
    <s v="BHP Elec 69KV D Line-SD 3.21-CUSTER-MINNEKAHTA-Custer SD"/>
  </r>
  <r>
    <s v="BH Power Inc."/>
    <x v="8"/>
    <s v="BHP Electric 69KV Distrib Lines-SD"/>
    <n v="16691.060000000001"/>
    <n v="-538.39784745960003"/>
    <x v="12"/>
    <s v="BHP Elec 69KV D Line-SD 3.21-CUSTER-MINNEKAHTA-Fall River SD"/>
  </r>
  <r>
    <s v="BH Power Inc."/>
    <x v="55"/>
    <s v="BHP Electric 69KV Distrib Lines-SD"/>
    <n v="846775.57000000007"/>
    <n v="871221.62299648952"/>
    <x v="12"/>
    <s v="BHP Elec 69KV D Line-SD 3.21-CUSTER-MINNEKAHTA-Fall River SD"/>
  </r>
  <r>
    <s v="BH Power Inc."/>
    <x v="22"/>
    <s v="BHP Electric 69KV Distrib Lines-SD"/>
    <n v="343910.76"/>
    <n v="253532.08978112403"/>
    <x v="12"/>
    <s v="BHP Elec 69KV D Line-SD 3.21-CUSTER-MINNEKAHTA-Fall River SD"/>
  </r>
  <r>
    <s v="BH Power Inc."/>
    <x v="4"/>
    <s v="BHP Electric 69KV Distrib Lines-SD"/>
    <n v="333.97"/>
    <n v="-173.8846999708"/>
    <x v="12"/>
    <s v="BHP Elec 69KV D Line-SD 3.21-CUSTER-MINNEKAHTA-Fall River SD"/>
  </r>
  <r>
    <s v="BH Power Inc."/>
    <x v="55"/>
    <s v="BHP Electric 69KV Distrib Lines-SD"/>
    <n v="101628.98"/>
    <n v="80595.128798601188"/>
    <x v="12"/>
    <s v="BHP Elec 69KV D Line-SD 3.25-YELLOW CREEK-KIRK (WEST TIE)-Lawrence SD"/>
  </r>
  <r>
    <s v="BH Power Inc."/>
    <x v="22"/>
    <s v="BHP Electric 69KV Distrib Lines-SD"/>
    <n v="272582.28000000003"/>
    <n v="102534.6137953643"/>
    <x v="12"/>
    <s v="BHP Elec 69KV D Line-SD 3.25-YELLOW CREEK-KIRK (WEST TIE)-Lawrence SD"/>
  </r>
  <r>
    <s v="BH Power Inc."/>
    <x v="8"/>
    <s v="BHP Electric 69KV Distrib Lines-SD"/>
    <n v="36566.78"/>
    <n v="-830.03080189119999"/>
    <x v="12"/>
    <s v="BHP Elec 69KV D Line-SD 3.27-YELLOW CREEK-KIRK (EAST TIE)-Lawrence SD"/>
  </r>
  <r>
    <s v="BH Power Inc."/>
    <x v="55"/>
    <s v="BHP Electric 69KV Distrib Lines-SD"/>
    <n v="212398.35"/>
    <n v="162729.0956797245"/>
    <x v="12"/>
    <s v="BHP Elec 69KV D Line-SD 3.27-YELLOW CREEK-KIRK (EAST TIE)-Lawrence SD"/>
  </r>
  <r>
    <s v="BH Power Inc."/>
    <x v="22"/>
    <s v="BHP Electric 69KV Distrib Lines-SD"/>
    <n v="250800.57"/>
    <n v="94439.974333611201"/>
    <x v="12"/>
    <s v="BHP Elec 69KV D Line-SD 3.27-YELLOW CREEK-KIRK (EAST TIE)-Lawrence SD"/>
  </r>
  <r>
    <s v="BH Power Inc."/>
    <x v="8"/>
    <s v="BHP Electric 69KV Distrib Lines-SD"/>
    <n v="35463.56"/>
    <n v="-781.0741678298001"/>
    <x v="12"/>
    <s v="BHP Elec 69KV D Line-SD 3.28-YELLOW CREEK-PLUMA (DC)-Lawrence SD"/>
  </r>
  <r>
    <s v="BH Power Inc."/>
    <x v="55"/>
    <s v="BHP Electric 69KV Distrib Lines-SD"/>
    <n v="406991.93"/>
    <n v="256563.69159965659"/>
    <x v="12"/>
    <s v="BHP Elec 69KV D Line-SD 3.28-YELLOW CREEK-PLUMA (DC)-Lawrence SD"/>
  </r>
  <r>
    <s v="BH Power Inc."/>
    <x v="22"/>
    <s v="BHP Electric 69KV Distrib Lines-SD"/>
    <n v="233053.31"/>
    <n v="119701.23073111339"/>
    <x v="12"/>
    <s v="BHP Elec 69KV D Line-SD 3.28-YELLOW CREEK-PLUMA (DC)-Lawrence SD"/>
  </r>
  <r>
    <s v="BH Power Inc."/>
    <x v="8"/>
    <s v="BHP Electric 69KV Distrib Lines-SD"/>
    <n v="35138.590000000004"/>
    <n v="-770.44814927210007"/>
    <x v="12"/>
    <s v="BHP Elec 69KV D Line-SD 3.29-YELLOW CREEK-PACTOLA TIE (DC)-Lawrence SD"/>
  </r>
  <r>
    <s v="BH Power Inc."/>
    <x v="55"/>
    <s v="BHP Electric 69KV Distrib Lines-SD"/>
    <n v="219331.66"/>
    <n v="163754.16793632272"/>
    <x v="12"/>
    <s v="BHP Elec 69KV D Line-SD 3.29-YELLOW CREEK-PACTOLA TIE (DC)-Lawrence SD"/>
  </r>
  <r>
    <s v="BH Power Inc."/>
    <x v="22"/>
    <s v="BHP Electric 69KV Distrib Lines-SD"/>
    <n v="177772.65"/>
    <n v="96179.647987569595"/>
    <x v="12"/>
    <s v="BHP Elec 69KV D Line-SD 3.29-YELLOW CREEK-PACTOLA TIE (DC)-Lawrence SD"/>
  </r>
  <r>
    <s v="BH Power Inc."/>
    <x v="8"/>
    <s v="BHP Electric 69KV Distrib Lines-SD"/>
    <n v="151732.04"/>
    <n v="-3036.5280899541999"/>
    <x v="12"/>
    <s v="BHP Elec 69KV D Line-SD 3.30-CAMPBELL ST.-LANGE (DC)-Pennington SD"/>
  </r>
  <r>
    <s v="BH Power Inc."/>
    <x v="55"/>
    <s v="BHP Electric 69KV Distrib Lines-SD"/>
    <n v="1394929.1600000001"/>
    <n v="879903.72351287922"/>
    <x v="12"/>
    <s v="BHP Elec 69KV D Line-SD 3.30-CAMPBELL ST.-LANGE (DC)-Pennington SD"/>
  </r>
  <r>
    <s v="BH Power Inc."/>
    <x v="22"/>
    <s v="BHP Electric 69KV Distrib Lines-SD"/>
    <n v="938041.53"/>
    <n v="445834.72707999445"/>
    <x v="12"/>
    <s v="BHP Elec 69KV D Line-SD 3.30-CAMPBELL ST.-LANGE (DC)-Pennington SD"/>
  </r>
  <r>
    <s v="BH Power Inc."/>
    <x v="8"/>
    <s v="BHP Electric 69KV Distrib Lines-SD"/>
    <n v="151808.15"/>
    <n v="-1822.3011451031"/>
    <x v="12"/>
    <s v="BHP Elec 69KV D Line-SD 3.31-PLUMA-WHITEWOOD-Lawrence SD"/>
  </r>
  <r>
    <s v="BH Power Inc."/>
    <x v="55"/>
    <s v="BHP Electric 69KV Distrib Lines-SD"/>
    <n v="1930766.44"/>
    <n v="717860.38878236664"/>
    <x v="12"/>
    <s v="BHP Elec 69KV D Line-SD 3.31-PLUMA-WHITEWOOD-Lawrence SD"/>
  </r>
  <r>
    <s v="BH Power Inc."/>
    <x v="22"/>
    <s v="BHP Electric 69KV Distrib Lines-SD"/>
    <n v="1092084.52"/>
    <n v="341736.20025929948"/>
    <x v="12"/>
    <s v="BHP Elec 69KV D Line-SD 3.31-PLUMA-WHITEWOOD-Lawrence SD"/>
  </r>
  <r>
    <s v="BH Power Inc."/>
    <x v="8"/>
    <s v="BHP Electric 69KV Distrib Lines-SD"/>
    <n v="9789.8000000000011"/>
    <n v="-105.261789662"/>
    <x v="12"/>
    <s v="BHP Elec 69KV D Line-SD 3.31-PLUMA-WHITEWOOD-Meade SD"/>
  </r>
  <r>
    <s v="BH Power Inc."/>
    <x v="55"/>
    <s v="BHP Electric 69KV Distrib Lines-SD"/>
    <n v="288008.08"/>
    <n v="102051.2107608676"/>
    <x v="12"/>
    <s v="BHP Elec 69KV D Line-SD 3.31-PLUMA-WHITEWOOD-Meade SD"/>
  </r>
  <r>
    <s v="BH Power Inc."/>
    <x v="22"/>
    <s v="BHP Electric 69KV Distrib Lines-SD"/>
    <n v="112264.96000000001"/>
    <n v="29963.806344947199"/>
    <x v="12"/>
    <s v="BHP Elec 69KV D Line-SD 3.31-PLUMA-WHITEWOOD-Meade SD"/>
  </r>
  <r>
    <s v="BH Power Inc."/>
    <x v="8"/>
    <s v="BHP Electric 69KV Distrib Lines-SD"/>
    <n v="14.4"/>
    <n v="-0.29245895999999999"/>
    <x v="12"/>
    <s v="BHP Elec 69KV D Line-SD 3.35-TAP TO 44TH ST. SUB-Pennington SD"/>
  </r>
  <r>
    <s v="BH Power Inc."/>
    <x v="55"/>
    <s v="BHP Electric 69KV Distrib Lines-SD"/>
    <n v="375365.66000000003"/>
    <n v="257314.30479526301"/>
    <x v="12"/>
    <s v="BHP Elec 69KV D Line-SD 3.35-TAP TO 44TH ST. SUB-Pennington SD"/>
  </r>
  <r>
    <s v="BH Power Inc."/>
    <x v="22"/>
    <s v="BHP Electric 69KV Distrib Lines-SD"/>
    <n v="121101.27"/>
    <n v="61053.118077585597"/>
    <x v="12"/>
    <s v="BHP Elec 69KV D Line-SD 3.35-TAP TO 44TH ST. SUB-Pennington SD"/>
  </r>
  <r>
    <s v="BH Power Inc."/>
    <x v="8"/>
    <s v="BHP Electric 69KV Distrib Lines-SD"/>
    <n v="212353.45"/>
    <n v="-4113.3367332324997"/>
    <x v="12"/>
    <s v="BHP Elec 69KV D Line-SD 3.36-RC SOUTHWEST LOOP-Pennington SD"/>
  </r>
  <r>
    <s v="BH Power Inc."/>
    <x v="55"/>
    <s v="BHP Electric 69KV Distrib Lines-SD"/>
    <n v="1216117"/>
    <n v="648002.4541528268"/>
    <x v="12"/>
    <s v="BHP Elec 69KV D Line-SD 3.36-RC SOUTHWEST LOOP-Pennington SD"/>
  </r>
  <r>
    <s v="BH Power Inc."/>
    <x v="22"/>
    <s v="BHP Electric 69KV Distrib Lines-SD"/>
    <n v="985402.48"/>
    <n v="443297.02976224804"/>
    <x v="12"/>
    <s v="BHP Elec 69KV D Line-SD 3.36-RC SOUTHWEST LOOP-Pennington SD"/>
  </r>
  <r>
    <s v="BH Power Inc."/>
    <x v="12"/>
    <s v="BHP Electric 69KV Distrib Lines-SD"/>
    <n v="1017.59"/>
    <n v="13.7590582598"/>
    <x v="12"/>
    <s v="BHP Elec 69KV D Line-SD 3.36-RC SOUTHWEST LOOP-Pennington SD"/>
  </r>
  <r>
    <s v="BH Power Inc."/>
    <x v="4"/>
    <s v="BHP Electric 69KV Distrib Lines-SD"/>
    <n v="1950.07"/>
    <n v="-40.612898846599997"/>
    <x v="12"/>
    <s v="BHP Elec 69KV D Line-SD 3.36-RC SOUTHWEST LOOP-Pennington SD"/>
  </r>
  <r>
    <s v="BH Power Inc."/>
    <x v="55"/>
    <s v="BHP Electric 69KV Distrib Lines-SD"/>
    <n v="3680.21"/>
    <n v="2423.8620447218"/>
    <x v="12"/>
    <s v="BHP Elec 69KV D Line-SD 3.37-SPRUCE GULCH TAP LINE-Lawrence SD"/>
  </r>
  <r>
    <s v="BH Power Inc."/>
    <x v="22"/>
    <s v="BHP Electric 69KV Distrib Lines-SD"/>
    <n v="2368.2000000000003"/>
    <n v="1147.1056847040002"/>
    <x v="12"/>
    <s v="BHP Elec 69KV D Line-SD 3.37-SPRUCE GULCH TAP LINE-Lawrence SD"/>
  </r>
  <r>
    <s v="BH Power Inc."/>
    <x v="55"/>
    <s v="BHP Electric 69KV Distrib Lines-SD"/>
    <n v="74440.850000000006"/>
    <n v="33376.141414547703"/>
    <x v="12"/>
    <s v="BHP Elec 69KV D Line-SD 3.39-TAP TO MALL SUB-Pennington SD"/>
  </r>
  <r>
    <s v="BH Power Inc."/>
    <x v="22"/>
    <s v="BHP Electric 69KV Distrib Lines-SD"/>
    <n v="78957.73"/>
    <n v="35522.129918459301"/>
    <x v="12"/>
    <s v="BHP Elec 69KV D Line-SD 3.39-TAP TO MALL SUB-Pennington SD"/>
  </r>
  <r>
    <s v="BH Power Inc."/>
    <x v="22"/>
    <s v="BHP Electric 69KV Distrib Lines-SD"/>
    <n v="60506.83"/>
    <n v="26916.387228855499"/>
    <x v="12"/>
    <s v="BHP Elec 69KV D Line-SD 3.40-RADIO DRIVE SUB 69KV TAP LINE-Pennington SD"/>
  </r>
  <r>
    <s v="BH Power Inc."/>
    <x v="8"/>
    <s v="BHP Electric 69KV Distrib Lines-SD"/>
    <n v="77173.210000000006"/>
    <n v="-1205.0687282568999"/>
    <x v="12"/>
    <s v="BHP Elec 69KV D Line-SD 3.42-PIEDMONT SUB 69KV TAP LINE-Meade SD"/>
  </r>
  <r>
    <s v="BH Power Inc."/>
    <x v="55"/>
    <s v="BHP Electric 69KV Distrib Lines-SD"/>
    <n v="617713.45000000007"/>
    <n v="323810.46809455904"/>
    <x v="12"/>
    <s v="BHP Elec 69KV D Line-SD 3.42-PIEDMONT SUB 69KV TAP LINE-Meade SD"/>
  </r>
  <r>
    <s v="BH Power Inc."/>
    <x v="22"/>
    <s v="BHP Electric 69KV Distrib Lines-SD"/>
    <n v="92719.39"/>
    <n v="32358.397836420798"/>
    <x v="12"/>
    <s v="BHP Elec 69KV D Line-SD 3.42-PIEDMONT SUB 69KV TAP LINE-Meade SD"/>
  </r>
  <r>
    <s v="BH Power Inc."/>
    <x v="22"/>
    <s v="BHP Electric 69KV Distrib Lines-SD"/>
    <n v="2556.11"/>
    <n v="934.91093324960002"/>
    <x v="12"/>
    <s v="BHP Elec 69KV D Line-SD 3.43-LANGE SUB TO LANGE CT 69KV LINE-Pennington SD"/>
  </r>
  <r>
    <s v="BH Power Inc."/>
    <x v="55"/>
    <s v="BHP Electric 69KV Distrib Lines-SD"/>
    <n v="45228.020000000004"/>
    <n v="18845.535390526398"/>
    <x v="12"/>
    <s v="BHP Elec 69KV D Line-SD 3.44-TAP TO SPF HYDRO &amp; SPF PARK (FUTURE)-Lawrence SD"/>
  </r>
  <r>
    <s v="BH Power Inc."/>
    <x v="22"/>
    <s v="BHP Electric 69KV Distrib Lines-SD"/>
    <n v="71758.69"/>
    <n v="21239.586377806103"/>
    <x v="12"/>
    <s v="BHP Elec 69KV D Line-SD 3.44-TAP TO SPF HYDRO &amp; SPF PARK (FUTURE)-Lawrence SD"/>
  </r>
  <r>
    <s v="BH Power Inc."/>
    <x v="55"/>
    <s v="BHP Electric 69KV Distrib Lines-SD"/>
    <n v="274241.03999999998"/>
    <n v="70902.618794717608"/>
    <x v="12"/>
    <s v="BHP Elec 69KV D Line-SD 3.46-MINNEKAHTA-EDGEMONT-Fall River SD"/>
  </r>
  <r>
    <s v="BH Power Inc."/>
    <x v="22"/>
    <s v="BHP Electric 69KV Distrib Lines-SD"/>
    <n v="18069.920000000002"/>
    <n v="2985.4160464416"/>
    <x v="12"/>
    <s v="BHP Elec 69KV D Line-SD 3.46-MINNEKAHTA-EDGEMONT-Fall River SD"/>
  </r>
  <r>
    <s v="BH Power Inc."/>
    <x v="21"/>
    <s v="BHP Electric 69KV Distrib Lines-SD"/>
    <n v="20893.07"/>
    <n v="3029.2153917926998"/>
    <x v="12"/>
    <s v="BHP Elec 69KV D Line-SD 3.50-SUNDANCE HILL 69 -SUNDANCE HILL 4160-Butte SD"/>
  </r>
  <r>
    <s v="BH Power Inc."/>
    <x v="55"/>
    <s v="BHP Electric 69KV Distrib Lines-SD"/>
    <n v="9536.81"/>
    <n v="1666.4246997367002"/>
    <x v="12"/>
    <s v="BHP Elec 69KV D Line-SD 3.50-SUNDANCE HILL 69 -SUNDANCE HILL 4160-Butte SD"/>
  </r>
  <r>
    <s v="BH Power Inc."/>
    <x v="22"/>
    <s v="BHP Electric 69KV Distrib Lines-SD"/>
    <n v="3118.71"/>
    <n v="400.78121184150001"/>
    <x v="12"/>
    <s v="BHP Elec 69KV D Line-SD 3.50-SUNDANCE HILL 69 -SUNDANCE HILL 4160-Butte SD"/>
  </r>
  <r>
    <s v="BH Power Inc."/>
    <x v="22"/>
    <s v="BHP Electric 69KV Distrib Lines-SD"/>
    <n v="4175.22"/>
    <n v="536.551885653"/>
    <x v="12"/>
    <s v="BHP Elec 69KV D Line-SD 3.51-HAYCREEK-SUNDANCE HILL 69kV Temp Line-Butte SD"/>
  </r>
  <r>
    <s v="BH Power Inc."/>
    <x v="55"/>
    <s v="BHP Electric 69KV Distrib Lines-SD"/>
    <n v="243805.49"/>
    <n v="9831.1418751678993"/>
    <x v="12"/>
    <s v="BHP Elec 69KV D Line-SD 3.52-Red Rock 69KV TAP LINE-Pennington SD"/>
  </r>
  <r>
    <s v="BH Power Inc."/>
    <x v="8"/>
    <s v="BHP Electric 69KV Distrib Lines-WY"/>
    <n v="4929.8500000000004"/>
    <n v="-261.37787240289998"/>
    <x v="12"/>
    <s v="BHP Elec 69KV D Line-WY 3.05-OSAGE-NEWCASTLE NORTH_x000a_-Weston  WY"/>
  </r>
  <r>
    <s v="BH Power Inc."/>
    <x v="55"/>
    <s v="BHP Electric 69KV Distrib Lines-WY"/>
    <n v="2201199.06"/>
    <n v="384628.87303209421"/>
    <x v="12"/>
    <s v="BHP Elec 69KV D Line-WY 3.05-OSAGE-NEWCASTLE NORTH_x000a_-Weston  WY"/>
  </r>
  <r>
    <s v="BH Power Inc."/>
    <x v="22"/>
    <s v="BHP Electric 69KV Distrib Lines-WY"/>
    <n v="1626568.29"/>
    <n v="198147.68360152858"/>
    <x v="12"/>
    <s v="BHP Elec 69KV D Line-WY 3.05-OSAGE-NEWCASTLE NORTH_x000a_-Weston  WY"/>
  </r>
  <r>
    <s v="BH Power Inc."/>
    <x v="8"/>
    <s v="BHP Electric 69KV Distrib Lines-WY"/>
    <n v="1792.46"/>
    <n v="-73.522425220599999"/>
    <x v="12"/>
    <s v="BHP Elec 69KV D Line-WY 3.18-SUNDANCE HILL-BELLE CREEK-Crook WY"/>
  </r>
  <r>
    <s v="BH Power Inc."/>
    <x v="55"/>
    <s v="BHP Electric 69KV Distrib Lines-WY"/>
    <n v="205625.67"/>
    <n v="183707.4103827154"/>
    <x v="12"/>
    <s v="BHP Elec 69KV D Line-WY 3.18-SUNDANCE HILL-BELLE CREEK-Crook WY"/>
  </r>
  <r>
    <s v="BH Power Inc."/>
    <x v="22"/>
    <s v="BHP Electric 69KV Distrib Lines-WY"/>
    <n v="266025.44"/>
    <n v="136263.77947985128"/>
    <x v="12"/>
    <s v="BHP Elec 69KV D Line-WY 3.18-SUNDANCE HILL-BELLE CREEK-Crook WY"/>
  </r>
  <r>
    <s v="BH Power Inc."/>
    <x v="8"/>
    <s v="BHP Electric 69KV Distrib Lines-WY"/>
    <n v="5474.53"/>
    <n v="-241.99114229770001"/>
    <x v="12"/>
    <s v="BHP Elec 69KV D Line-WY 3.19-OSAGE-SAGEBRUSH-Weston  WY"/>
  </r>
  <r>
    <s v="BH Power Inc."/>
    <x v="55"/>
    <s v="BHP Electric 69KV Distrib Lines-WY"/>
    <n v="629327.84"/>
    <n v="168862.36067563292"/>
    <x v="12"/>
    <s v="BHP Elec 69KV D Line-WY 3.19-OSAGE-SAGEBRUSH-Weston  WY"/>
  </r>
  <r>
    <s v="BH Power Inc."/>
    <x v="22"/>
    <s v="BHP Electric 69KV Distrib Lines-WY"/>
    <n v="586565.70000000007"/>
    <n v="95776.189889714005"/>
    <x v="12"/>
    <s v="BHP Elec 69KV D Line-WY 3.19-OSAGE-SAGEBRUSH-Weston  WY"/>
  </r>
  <r>
    <s v="BH Power Inc."/>
    <x v="8"/>
    <s v="BHP Electric 69KV Distrib Lines-WY"/>
    <n v="10853.52"/>
    <n v="-332.18947144560002"/>
    <x v="12"/>
    <s v="BHP Elec 69KV D Line-WY 3.23-OSAGE-UPTON-Weston  WY"/>
  </r>
  <r>
    <s v="BH Power Inc."/>
    <x v="55"/>
    <s v="BHP Electric 69KV Distrib Lines-WY"/>
    <n v="443467.07"/>
    <n v="439227.03823062341"/>
    <x v="12"/>
    <s v="BHP Elec 69KV D Line-WY 3.23-OSAGE-UPTON-Weston  WY"/>
  </r>
  <r>
    <s v="BH Power Inc."/>
    <x v="22"/>
    <s v="BHP Electric 69KV Distrib Lines-WY"/>
    <n v="504075.5"/>
    <n v="363746.25970984722"/>
    <x v="12"/>
    <s v="BHP Elec 69KV D Line-WY 3.23-OSAGE-UPTON-Weston  WY"/>
  </r>
  <r>
    <s v="BH Power Inc."/>
    <x v="55"/>
    <s v="BHP Electric 69KV Distrib Lines-WY"/>
    <n v="3876.56"/>
    <n v="3699.5089376023998"/>
    <x v="12"/>
    <s v="BHP Elec 69KV D Line-WY 3.24-OSAGE-MOORCROFT FEED-Weston  WY"/>
  </r>
  <r>
    <s v="BH Power Inc."/>
    <x v="22"/>
    <s v="BHP Electric 69KV Distrib Lines-WY"/>
    <n v="5684.81"/>
    <n v="3989.9118109171004"/>
    <x v="12"/>
    <s v="BHP Elec 69KV D Line-WY 3.24-OSAGE-MOORCROFT FEED-Weston  WY"/>
  </r>
  <r>
    <s v="BH Power Inc."/>
    <x v="55"/>
    <s v="BHP Electric 69KV Distrib Lines-WY"/>
    <n v="18678.11"/>
    <n v="14310.242755211701"/>
    <x v="12"/>
    <s v="BHP Elec 69KV D Line-WY 3.32-WYODAK SHOVEL/IN PIT  SOURCE &amp; METERING-Campbell WY"/>
  </r>
  <r>
    <s v="BH Power Inc."/>
    <x v="22"/>
    <s v="BHP Electric 69KV Distrib Lines-WY"/>
    <n v="10854.2"/>
    <n v="6115.9179520319994"/>
    <x v="12"/>
    <s v="BHP Elec 69KV D Line-WY 3.32-WYODAK SHOVEL/IN PIT  SOURCE &amp; METERING-Campbell WY"/>
  </r>
  <r>
    <s v="BH Power Inc."/>
    <x v="55"/>
    <s v="BHP Electric 69KV Distrib Lines-WY"/>
    <n v="24646.41"/>
    <n v="16232.632849117801"/>
    <x v="12"/>
    <s v="BHP Elec 69KV D Line-WY 3.38-NSI 4.16KV WEST TAP LINE-Campbell WY"/>
  </r>
  <r>
    <s v="BH Power Inc."/>
    <x v="22"/>
    <s v="BHP Electric 69KV Distrib Lines-WY"/>
    <n v="964.45"/>
    <n v="467.15905650400003"/>
    <x v="12"/>
    <s v="BHP Elec 69KV D Line-WY 3.38-NSI 4.16KV WEST TAP LINE-Campbell WY"/>
  </r>
  <r>
    <s v="BH Power Inc."/>
    <x v="55"/>
    <s v="BHP Electric 69KV Distrib Lines-WY"/>
    <n v="22248.86"/>
    <n v="12261.139609113401"/>
    <x v="12"/>
    <s v="BHP Elec 69KV D Line-WY 3.41-NSC CT#1 69KV TIE LINE-Campbell WY"/>
  </r>
  <r>
    <s v="BH Power Inc."/>
    <x v="22"/>
    <s v="BHP Electric 69KV Distrib Lines-WY"/>
    <n v="2811.13"/>
    <n v="1139.3411219336999"/>
    <x v="12"/>
    <s v="BHP Elec 69KV D Line-WY 3.41-NSC CT#1 69KV TIE LINE-Campbell WY"/>
  </r>
  <r>
    <s v="BH Power Inc."/>
    <x v="55"/>
    <s v="BHP Electric Distribution - Mass-MT"/>
    <n v="34649.61"/>
    <n v="15659.474600668402"/>
    <x v="12"/>
    <s v="BHP Elec Distribution-MT-Carter County"/>
  </r>
  <r>
    <s v="BH Power Inc."/>
    <x v="22"/>
    <s v="BHP Electric Distribution - Mass-MT"/>
    <n v="15582.93"/>
    <n v="3625.6749841405999"/>
    <x v="12"/>
    <s v="BHP Elec Distribution-MT-Carter County"/>
  </r>
  <r>
    <s v="BH Power Inc."/>
    <x v="4"/>
    <s v="BHP Electric Distribution - Mass-MT"/>
    <n v="5386.75"/>
    <n v="-2715.0152654367002"/>
    <x v="12"/>
    <s v="BHP Elec Distribution-MT-Carter County"/>
  </r>
  <r>
    <s v="BH Power Inc."/>
    <x v="14"/>
    <s v="BHP Electric Distribution - Mass-MT"/>
    <n v="2977.31"/>
    <n v="1013.3951625294"/>
    <x v="12"/>
    <s v="BHP Elec Distribution-MT-Carter County"/>
  </r>
  <r>
    <s v="BH Power Inc."/>
    <x v="13"/>
    <s v="BHP Electric Distribution - Mass-MT"/>
    <n v="27630.54"/>
    <n v="10946.088746114399"/>
    <x v="12"/>
    <s v="BHP Elec Distribution-MT-Meters &amp; Transformers"/>
  </r>
  <r>
    <s v="BH Power Inc."/>
    <x v="10"/>
    <s v="BHP Electric Distribution - Mass-MT"/>
    <n v="6169.92"/>
    <n v="4205.4096877535994"/>
    <x v="12"/>
    <s v="BHP Elec Distribution-MT-Meters &amp; Transformers"/>
  </r>
  <r>
    <s v="BH Power Inc."/>
    <x v="2"/>
    <s v="BHP Electric Distribution - Mass-MT"/>
    <n v="2521.91"/>
    <n v="-563.95543511470009"/>
    <x v="12"/>
    <s v="BHP Elec Distribution-MT-Meters &amp; Transformers"/>
  </r>
  <r>
    <s v="BH Power Inc."/>
    <x v="0"/>
    <s v="BHP Electric Distribution - Mass-MT"/>
    <n v="555.55000000000007"/>
    <n v="-50.795178061899996"/>
    <x v="12"/>
    <s v="BHP Elec Distribution-MT-Meters &amp; Transformers"/>
  </r>
  <r>
    <s v="BH Power Inc."/>
    <x v="8"/>
    <s v="BHP Electric Distribution - Mass-MT"/>
    <n v="5991.64"/>
    <n v="-244.1228077804"/>
    <x v="12"/>
    <s v="BHP Elec Distribution-MT-Powder River County"/>
  </r>
  <r>
    <s v="BH Power Inc."/>
    <x v="55"/>
    <s v="BHP Electric Distribution - Mass-MT"/>
    <n v="236925.54"/>
    <n v="158807.59855943039"/>
    <x v="12"/>
    <s v="BHP Elec Distribution-MT-Powder River County"/>
  </r>
  <r>
    <s v="BH Power Inc."/>
    <x v="22"/>
    <s v="BHP Electric Distribution - Mass-MT"/>
    <n v="181355.66"/>
    <n v="112076.66254161051"/>
    <x v="12"/>
    <s v="BHP Elec Distribution-MT-Powder River County"/>
  </r>
  <r>
    <s v="BH Power Inc."/>
    <x v="23"/>
    <s v="BHP Electric Distribution - Mass-MT"/>
    <n v="-1325.74"/>
    <n v="722.39906924159993"/>
    <x v="12"/>
    <s v="BHP Elec Distribution-MT-Powder River County"/>
  </r>
  <r>
    <s v="BH Power Inc."/>
    <x v="12"/>
    <s v="BHP Electric Distribution - Mass-MT"/>
    <n v="13144.37"/>
    <n v="14531.881430019999"/>
    <x v="12"/>
    <s v="BHP Elec Distribution-MT-Powder River County"/>
  </r>
  <r>
    <s v="BH Power Inc."/>
    <x v="4"/>
    <s v="BHP Electric Distribution - Mass-MT"/>
    <n v="50031.880000000005"/>
    <n v="-11799.8645071962"/>
    <x v="12"/>
    <s v="BHP Elec Distribution-MT-Powder River County"/>
  </r>
  <r>
    <s v="BH Power Inc."/>
    <x v="13"/>
    <s v="BHP Electric Distribution - Mass-MT"/>
    <n v="10656.42"/>
    <n v="1411.6493282751001"/>
    <x v="12"/>
    <s v="BHP Elec Distribution-MT-Powder River County"/>
  </r>
  <r>
    <s v="BH Power Inc."/>
    <x v="10"/>
    <s v="BHP Electric Distribution - Mass-MT"/>
    <n v="-13861.970000000001"/>
    <n v="-2437.1518726602999"/>
    <x v="12"/>
    <s v="BHP Elec Distribution-MT-Powder River County"/>
  </r>
  <r>
    <s v="BH Power Inc."/>
    <x v="26"/>
    <s v="BHP Electric Distribution - Mass-MT"/>
    <n v="1485.45"/>
    <n v="1288.5602213513"/>
    <x v="12"/>
    <s v="BHP Elec Distribution-MT-Powder River County"/>
  </r>
  <r>
    <s v="BH Power Inc."/>
    <x v="14"/>
    <s v="BHP Electric Distribution - Mass-MT"/>
    <n v="3646.08"/>
    <n v="2054.9776553172001"/>
    <x v="12"/>
    <s v="BHP Elec Distribution-MT-Powder River County"/>
  </r>
  <r>
    <s v="BH Power Inc."/>
    <x v="2"/>
    <s v="BHP Electric Distribution - Mass-MT"/>
    <n v="-3570.13"/>
    <n v="814.37571385820002"/>
    <x v="12"/>
    <s v="BHP Elec Distribution-MT-Powder River County"/>
  </r>
  <r>
    <s v="BH Power Inc."/>
    <x v="8"/>
    <s v="BHP Electric Distribution - Mass-SD"/>
    <n v="7698.7"/>
    <n v="-178.78722310040001"/>
    <x v="12"/>
    <s v="BHP Elec Distribution-SD-Butte County"/>
  </r>
  <r>
    <s v="BH Power Inc."/>
    <x v="55"/>
    <s v="BHP Electric Distribution - Mass-SD"/>
    <n v="8530674.2599999998"/>
    <n v="3027576.7788279997"/>
    <x v="12"/>
    <s v="BHP Elec Distribution-SD-Butte County"/>
  </r>
  <r>
    <s v="BH Power Inc."/>
    <x v="22"/>
    <s v="BHP Electric Distribution - Mass-SD"/>
    <n v="3385057.56"/>
    <n v="1039948.46993731"/>
    <x v="12"/>
    <s v="BHP Elec Distribution-SD-Butte County"/>
  </r>
  <r>
    <s v="BH Power Inc."/>
    <x v="23"/>
    <s v="BHP Electric Distribution - Mass-SD"/>
    <n v="959716.12"/>
    <n v="47162.700077402304"/>
    <x v="12"/>
    <s v="BHP Elec Distribution-SD-Butte County"/>
  </r>
  <r>
    <s v="BH Power Inc."/>
    <x v="12"/>
    <s v="BHP Electric Distribution - Mass-SD"/>
    <n v="1913813.63"/>
    <n v="677529.39792796946"/>
    <x v="12"/>
    <s v="BHP Elec Distribution-SD-Butte County"/>
  </r>
  <r>
    <s v="BH Power Inc."/>
    <x v="4"/>
    <s v="BHP Electric Distribution - Mass-SD"/>
    <n v="594338.80000000005"/>
    <n v="-135030.691620358"/>
    <x v="12"/>
    <s v="BHP Elec Distribution-SD-Butte County"/>
  </r>
  <r>
    <s v="BH Power Inc."/>
    <x v="13"/>
    <s v="BHP Electric Distribution - Mass-SD"/>
    <n v="334515.52"/>
    <n v="17224.556746803501"/>
    <x v="12"/>
    <s v="BHP Elec Distribution-SD-Butte County"/>
  </r>
  <r>
    <s v="BH Power Inc."/>
    <x v="10"/>
    <s v="BHP Electric Distribution - Mass-SD"/>
    <n v="321167.01"/>
    <n v="49017.045091457403"/>
    <x v="12"/>
    <s v="BHP Elec Distribution-SD-Butte County"/>
  </r>
  <r>
    <s v="BH Power Inc."/>
    <x v="26"/>
    <s v="BHP Electric Distribution - Mass-SD"/>
    <n v="916307.9"/>
    <n v="392475.91424197744"/>
    <x v="12"/>
    <s v="BHP Elec Distribution-SD-Butte County"/>
  </r>
  <r>
    <s v="BH Power Inc."/>
    <x v="14"/>
    <s v="BHP Electric Distribution - Mass-SD"/>
    <n v="1512731.43"/>
    <n v="706752.56121794856"/>
    <x v="12"/>
    <s v="BHP Elec Distribution-SD-Butte County"/>
  </r>
  <r>
    <s v="BH Power Inc."/>
    <x v="37"/>
    <s v="BHP Electric Distribution - Mass-SD"/>
    <n v="271993.65000000002"/>
    <n v="120847.26094147591"/>
    <x v="12"/>
    <s v="BHP Elec Distribution-SD-Butte County"/>
  </r>
  <r>
    <s v="BH Power Inc."/>
    <x v="33"/>
    <s v="BHP Electric Distribution - Mass-SD"/>
    <n v="202688.63"/>
    <n v="96662.272577608601"/>
    <x v="12"/>
    <s v="BHP Elec Distribution-SD-Butte County"/>
  </r>
  <r>
    <s v="BH Power Inc."/>
    <x v="8"/>
    <s v="BHP Electric Distribution - Mass-SD"/>
    <n v="18024"/>
    <n v="-421.36634911650003"/>
    <x v="12"/>
    <s v="BHP Elec Distribution-SD-Custer County"/>
  </r>
  <r>
    <s v="BH Power Inc."/>
    <x v="55"/>
    <s v="BHP Electric Distribution - Mass-SD"/>
    <n v="9869077.1600000001"/>
    <n v="3675752.8947185399"/>
    <x v="12"/>
    <s v="BHP Elec Distribution-SD-Custer County"/>
  </r>
  <r>
    <s v="BH Power Inc."/>
    <x v="22"/>
    <s v="BHP Electric Distribution - Mass-SD"/>
    <n v="5827459.1399999997"/>
    <n v="1591057.8160060099"/>
    <x v="12"/>
    <s v="BHP Elec Distribution-SD-Custer County"/>
  </r>
  <r>
    <s v="BH Power Inc."/>
    <x v="23"/>
    <s v="BHP Electric Distribution - Mass-SD"/>
    <n v="1059861.6200000001"/>
    <n v="84940.462437795708"/>
    <x v="12"/>
    <s v="BHP Elec Distribution-SD-Custer County"/>
  </r>
  <r>
    <s v="BH Power Inc."/>
    <x v="12"/>
    <s v="BHP Electric Distribution - Mass-SD"/>
    <n v="2279369.42"/>
    <n v="650071.96704314509"/>
    <x v="12"/>
    <s v="BHP Elec Distribution-SD-Custer County"/>
  </r>
  <r>
    <s v="BH Power Inc."/>
    <x v="4"/>
    <s v="BHP Electric Distribution - Mass-SD"/>
    <n v="1305716.22"/>
    <n v="-293625.40395415953"/>
    <x v="12"/>
    <s v="BHP Elec Distribution-SD-Custer County"/>
  </r>
  <r>
    <s v="BH Power Inc."/>
    <x v="13"/>
    <s v="BHP Electric Distribution - Mass-SD"/>
    <n v="458761.75"/>
    <n v="32067.237265891101"/>
    <x v="12"/>
    <s v="BHP Elec Distribution-SD-Custer County"/>
  </r>
  <r>
    <s v="BH Power Inc."/>
    <x v="10"/>
    <s v="BHP Electric Distribution - Mass-SD"/>
    <n v="389953.94"/>
    <n v="41261.756337202103"/>
    <x v="12"/>
    <s v="BHP Elec Distribution-SD-Custer County"/>
  </r>
  <r>
    <s v="BH Power Inc."/>
    <x v="26"/>
    <s v="BHP Electric Distribution - Mass-SD"/>
    <n v="810532.65"/>
    <n v="319230.10951720295"/>
    <x v="12"/>
    <s v="BHP Elec Distribution-SD-Custer County"/>
  </r>
  <r>
    <s v="BH Power Inc."/>
    <x v="14"/>
    <s v="BHP Electric Distribution - Mass-SD"/>
    <n v="1808415.06"/>
    <n v="725171.3066846648"/>
    <x v="12"/>
    <s v="BHP Elec Distribution-SD-Custer County"/>
  </r>
  <r>
    <s v="BH Power Inc."/>
    <x v="37"/>
    <s v="BHP Electric Distribution - Mass-SD"/>
    <n v="224868.78"/>
    <n v="99310.267470001112"/>
    <x v="12"/>
    <s v="BHP Elec Distribution-SD-Custer County"/>
  </r>
  <r>
    <s v="BH Power Inc."/>
    <x v="33"/>
    <s v="BHP Electric Distribution - Mass-SD"/>
    <n v="80597.87"/>
    <n v="45217.246648111897"/>
    <x v="12"/>
    <s v="BHP Elec Distribution-SD-Custer County"/>
  </r>
  <r>
    <s v="BH Power Inc."/>
    <x v="8"/>
    <s v="BHP Electric Distribution - Mass-SD"/>
    <n v="13816.220000000001"/>
    <n v="-356.15180108290002"/>
    <x v="12"/>
    <s v="BHP Elec Distribution-SD-Fall River County"/>
  </r>
  <r>
    <s v="BH Power Inc."/>
    <x v="21"/>
    <s v="BHP Electric Distribution - Mass-SD"/>
    <n v="1.32"/>
    <n v="7.3608585600000012E-2"/>
    <x v="12"/>
    <s v="BHP Elec Distribution-SD-Fall River County"/>
  </r>
  <r>
    <s v="BH Power Inc."/>
    <x v="55"/>
    <s v="BHP Electric Distribution - Mass-SD"/>
    <n v="9882151.9399999995"/>
    <n v="3363697.3925782498"/>
    <x v="12"/>
    <s v="BHP Elec Distribution-SD-Fall River County"/>
  </r>
  <r>
    <s v="BH Power Inc."/>
    <x v="22"/>
    <s v="BHP Electric Distribution - Mass-SD"/>
    <n v="4080178.28"/>
    <n v="1044556.53053333"/>
    <x v="12"/>
    <s v="BHP Elec Distribution-SD-Fall River County"/>
  </r>
  <r>
    <s v="BH Power Inc."/>
    <x v="23"/>
    <s v="BHP Electric Distribution - Mass-SD"/>
    <n v="521449.74"/>
    <n v="41722.609711835801"/>
    <x v="12"/>
    <s v="BHP Elec Distribution-SD-Fall River County"/>
  </r>
  <r>
    <s v="BH Power Inc."/>
    <x v="12"/>
    <s v="BHP Electric Distribution - Mass-SD"/>
    <n v="2996008.16"/>
    <n v="765313.24743411154"/>
    <x v="12"/>
    <s v="BHP Elec Distribution-SD-Fall River County"/>
  </r>
  <r>
    <s v="BH Power Inc."/>
    <x v="4"/>
    <s v="BHP Electric Distribution - Mass-SD"/>
    <n v="666897.74"/>
    <n v="-146455.7753194035"/>
    <x v="12"/>
    <s v="BHP Elec Distribution-SD-Fall River County"/>
  </r>
  <r>
    <s v="BH Power Inc."/>
    <x v="13"/>
    <s v="BHP Electric Distribution - Mass-SD"/>
    <n v="257761.22"/>
    <n v="14548.0226340756"/>
    <x v="12"/>
    <s v="BHP Elec Distribution-SD-Fall River County"/>
  </r>
  <r>
    <s v="BH Power Inc."/>
    <x v="10"/>
    <s v="BHP Electric Distribution - Mass-SD"/>
    <n v="262991.12"/>
    <n v="30427.012814757403"/>
    <x v="12"/>
    <s v="BHP Elec Distribution-SD-Fall River County"/>
  </r>
  <r>
    <s v="BH Power Inc."/>
    <x v="26"/>
    <s v="BHP Electric Distribution - Mass-SD"/>
    <n v="491979.48"/>
    <n v="270709.59082018962"/>
    <x v="12"/>
    <s v="BHP Elec Distribution-SD-Fall River County"/>
  </r>
  <r>
    <s v="BH Power Inc."/>
    <x v="14"/>
    <s v="BHP Electric Distribution - Mass-SD"/>
    <n v="997478.27"/>
    <n v="480904.99065931508"/>
    <x v="12"/>
    <s v="BHP Elec Distribution-SD-Fall River County"/>
  </r>
  <r>
    <s v="BH Power Inc."/>
    <x v="37"/>
    <s v="BHP Electric Distribution - Mass-SD"/>
    <n v="237133.08000000002"/>
    <n v="111527.2825875844"/>
    <x v="12"/>
    <s v="BHP Elec Distribution-SD-Fall River County"/>
  </r>
  <r>
    <s v="BH Power Inc."/>
    <x v="33"/>
    <s v="BHP Electric Distribution - Mass-SD"/>
    <n v="76818.06"/>
    <n v="53829.450800369304"/>
    <x v="12"/>
    <s v="BHP Elec Distribution-SD-Fall River County"/>
  </r>
  <r>
    <s v="BH Power Inc."/>
    <x v="8"/>
    <s v="BHP Electric Distribution - Mass-SD"/>
    <n v="22513.69"/>
    <n v="-518.21274370360004"/>
    <x v="12"/>
    <s v="BHP Elec Distribution-SD-Lawrence County"/>
  </r>
  <r>
    <s v="BH Power Inc."/>
    <x v="21"/>
    <s v="BHP Electric Distribution - Mass-SD"/>
    <n v="27679.22"/>
    <n v="1543.5062384175999"/>
    <x v="12"/>
    <s v="BHP Elec Distribution-SD-Lawrence County"/>
  </r>
  <r>
    <s v="BH Power Inc."/>
    <x v="55"/>
    <s v="BHP Electric Distribution - Mass-SD"/>
    <n v="17957370.140000001"/>
    <n v="7954491.9255354702"/>
    <x v="12"/>
    <s v="BHP Elec Distribution-SD-Lawrence County"/>
  </r>
  <r>
    <s v="BH Power Inc."/>
    <x v="22"/>
    <s v="BHP Electric Distribution - Mass-SD"/>
    <n v="8232157.8700000001"/>
    <n v="3294331.0107583599"/>
    <x v="12"/>
    <s v="BHP Elec Distribution-SD-Lawrence County"/>
  </r>
  <r>
    <s v="BH Power Inc."/>
    <x v="23"/>
    <s v="BHP Electric Distribution - Mass-SD"/>
    <n v="4871240.0600000005"/>
    <n v="443298.48981094977"/>
    <x v="12"/>
    <s v="BHP Elec Distribution-SD-Lawrence County"/>
  </r>
  <r>
    <s v="BH Power Inc."/>
    <x v="12"/>
    <s v="BHP Electric Distribution - Mass-SD"/>
    <n v="13403542.73"/>
    <n v="3982289.39346665"/>
    <x v="12"/>
    <s v="BHP Elec Distribution-SD-Lawrence County"/>
  </r>
  <r>
    <s v="BH Power Inc."/>
    <x v="4"/>
    <s v="BHP Electric Distribution - Mass-SD"/>
    <n v="1446383.88"/>
    <n v="-325376.13954681298"/>
    <x v="12"/>
    <s v="BHP Elec Distribution-SD-Lawrence County"/>
  </r>
  <r>
    <s v="BH Power Inc."/>
    <x v="13"/>
    <s v="BHP Electric Distribution - Mass-SD"/>
    <n v="330572.32"/>
    <n v="19024.429512163402"/>
    <x v="12"/>
    <s v="BHP Elec Distribution-SD-Lawrence County"/>
  </r>
  <r>
    <s v="BH Power Inc."/>
    <x v="10"/>
    <s v="BHP Electric Distribution - Mass-SD"/>
    <n v="1007542.58"/>
    <n v="134196.29326554382"/>
    <x v="12"/>
    <s v="BHP Elec Distribution-SD-Lawrence County"/>
  </r>
  <r>
    <s v="BH Power Inc."/>
    <x v="26"/>
    <s v="BHP Electric Distribution - Mass-SD"/>
    <n v="2130100.94"/>
    <n v="1025225.50530842"/>
    <x v="12"/>
    <s v="BHP Elec Distribution-SD-Lawrence County"/>
  </r>
  <r>
    <s v="BH Power Inc."/>
    <x v="14"/>
    <s v="BHP Electric Distribution - Mass-SD"/>
    <n v="6323839.1799999997"/>
    <n v="2431919.83786054"/>
    <x v="12"/>
    <s v="BHP Elec Distribution-SD-Lawrence County"/>
  </r>
  <r>
    <s v="BH Power Inc."/>
    <x v="2"/>
    <s v="BHP Electric Distribution - Mass-SD"/>
    <n v="1618.05"/>
    <n v="-2091.5129824260002"/>
    <x v="12"/>
    <s v="BHP Elec Distribution-SD-Lawrence County"/>
  </r>
  <r>
    <s v="BH Power Inc."/>
    <x v="37"/>
    <s v="BHP Electric Distribution - Mass-SD"/>
    <n v="497411.59"/>
    <n v="216172.90796174458"/>
    <x v="12"/>
    <s v="BHP Elec Distribution-SD-Lawrence County"/>
  </r>
  <r>
    <s v="BH Power Inc."/>
    <x v="33"/>
    <s v="BHP Electric Distribution - Mass-SD"/>
    <n v="400355.82"/>
    <n v="188551.58299400631"/>
    <x v="12"/>
    <s v="BHP Elec Distribution-SD-Lawrence County"/>
  </r>
  <r>
    <s v="BH Power Inc."/>
    <x v="31"/>
    <s v="BHP Electric Distribution - Mass-SD"/>
    <n v="3254.33"/>
    <n v="898.28581072039992"/>
    <x v="12"/>
    <s v="BHP Elec Distribution-SD-Lawrence County"/>
  </r>
  <r>
    <s v="BH Power Inc."/>
    <x v="8"/>
    <s v="BHP Electric Distribution - Mass-SD"/>
    <n v="11342.62"/>
    <n v="-296.68614458669998"/>
    <x v="12"/>
    <s v="BHP Elec Distribution-SD-Meade County"/>
  </r>
  <r>
    <s v="BH Power Inc."/>
    <x v="55"/>
    <s v="BHP Electric Distribution - Mass-SD"/>
    <n v="7353365.3499999996"/>
    <n v="3623011.99925922"/>
    <x v="12"/>
    <s v="BHP Elec Distribution-SD-Meade County"/>
  </r>
  <r>
    <s v="BH Power Inc."/>
    <x v="22"/>
    <s v="BHP Electric Distribution - Mass-SD"/>
    <n v="3940946.18"/>
    <n v="1424137.4205658799"/>
    <x v="12"/>
    <s v="BHP Elec Distribution-SD-Meade County"/>
  </r>
  <r>
    <s v="BH Power Inc."/>
    <x v="23"/>
    <s v="BHP Electric Distribution - Mass-SD"/>
    <n v="2245267.41"/>
    <n v="153191.78427560101"/>
    <x v="12"/>
    <s v="BHP Elec Distribution-SD-Meade County"/>
  </r>
  <r>
    <s v="BH Power Inc."/>
    <x v="12"/>
    <s v="BHP Electric Distribution - Mass-SD"/>
    <n v="8791378.5600000005"/>
    <n v="3687815.43927958"/>
    <x v="12"/>
    <s v="BHP Elec Distribution-SD-Meade County"/>
  </r>
  <r>
    <s v="BH Power Inc."/>
    <x v="4"/>
    <s v="BHP Electric Distribution - Mass-SD"/>
    <n v="1191501.17"/>
    <n v="-242066.64345872481"/>
    <x v="12"/>
    <s v="BHP Elec Distribution-SD-Meade County"/>
  </r>
  <r>
    <s v="BH Power Inc."/>
    <x v="13"/>
    <s v="BHP Electric Distribution - Mass-SD"/>
    <n v="302020.21000000002"/>
    <n v="19636.413258336601"/>
    <x v="12"/>
    <s v="BHP Elec Distribution-SD-Meade County"/>
  </r>
  <r>
    <s v="BH Power Inc."/>
    <x v="10"/>
    <s v="BHP Electric Distribution - Mass-SD"/>
    <n v="787191.73"/>
    <n v="82953.022045727601"/>
    <x v="12"/>
    <s v="BHP Elec Distribution-SD-Meade County"/>
  </r>
  <r>
    <s v="BH Power Inc."/>
    <x v="26"/>
    <s v="BHP Electric Distribution - Mass-SD"/>
    <n v="1194917.31"/>
    <n v="452190.48470936558"/>
    <x v="12"/>
    <s v="BHP Elec Distribution-SD-Meade County"/>
  </r>
  <r>
    <s v="BH Power Inc."/>
    <x v="14"/>
    <s v="BHP Electric Distribution - Mass-SD"/>
    <n v="3896029.59"/>
    <n v="1913054.80044466"/>
    <x v="12"/>
    <s v="BHP Elec Distribution-SD-Meade County"/>
  </r>
  <r>
    <s v="BH Power Inc."/>
    <x v="37"/>
    <s v="BHP Electric Distribution - Mass-SD"/>
    <n v="356100.7"/>
    <n v="180511.82840018041"/>
    <x v="12"/>
    <s v="BHP Elec Distribution-SD-Meade County"/>
  </r>
  <r>
    <s v="BH Power Inc."/>
    <x v="33"/>
    <s v="BHP Electric Distribution - Mass-SD"/>
    <n v="255731.69"/>
    <n v="139739.34035601659"/>
    <x v="12"/>
    <s v="BHP Elec Distribution-SD-Meade County"/>
  </r>
  <r>
    <s v="BH Power Inc."/>
    <x v="55"/>
    <s v="BHP Electric Distribution - Mass-SD"/>
    <n v="101674.87"/>
    <n v="1366.6363296388001"/>
    <x v="12"/>
    <s v="BHP Elec Distribution-SD-Meters &amp; Transformers"/>
  </r>
  <r>
    <s v="BH Power Inc."/>
    <x v="13"/>
    <s v="BHP Electric Distribution - Mass-SD"/>
    <n v="13861748.18"/>
    <n v="5383087.6798876598"/>
    <x v="12"/>
    <s v="BHP Elec Distribution-SD-Meters &amp; Transformers"/>
  </r>
  <r>
    <s v="BH Power Inc."/>
    <x v="10"/>
    <s v="BHP Electric Distribution - Mass-SD"/>
    <n v="25590512.899999999"/>
    <n v="10188767.40486683"/>
    <x v="12"/>
    <s v="BHP Elec Distribution-SD-Meters &amp; Transformers"/>
  </r>
  <r>
    <s v="BH Power Inc."/>
    <x v="2"/>
    <s v="BHP Electric Distribution - Mass-SD"/>
    <n v="1447322.12"/>
    <n v="-600506.44389919506"/>
    <x v="12"/>
    <s v="BHP Elec Distribution-SD-Meters &amp; Transformers"/>
  </r>
  <r>
    <s v="BH Power Inc."/>
    <x v="0"/>
    <s v="BHP Electric Distribution - Mass-SD"/>
    <n v="8644543.1999999993"/>
    <n v="-742884.01427244931"/>
    <x v="12"/>
    <s v="BHP Elec Distribution-SD-Meters &amp; Transformers"/>
  </r>
  <r>
    <s v="BH Power Inc."/>
    <x v="8"/>
    <s v="BHP Electric Distribution - Mass-SD"/>
    <n v="55336.08"/>
    <n v="-1432.1172040225001"/>
    <x v="12"/>
    <s v="BHP Elec Distribution-SD-Pennington County"/>
  </r>
  <r>
    <s v="BH Power Inc."/>
    <x v="21"/>
    <s v="BHP Electric Distribution - Mass-SD"/>
    <n v="1222.03"/>
    <n v="122.66167674019999"/>
    <x v="12"/>
    <s v="BHP Elec Distribution-SD-Pennington County"/>
  </r>
  <r>
    <s v="BH Power Inc."/>
    <x v="55"/>
    <s v="BHP Electric Distribution - Mass-SD"/>
    <n v="21414239.850000001"/>
    <n v="9629009.1276833992"/>
    <x v="12"/>
    <s v="BHP Elec Distribution-SD-Pennington County"/>
  </r>
  <r>
    <s v="BH Power Inc."/>
    <x v="22"/>
    <s v="BHP Electric Distribution - Mass-SD"/>
    <n v="18520997.309999999"/>
    <n v="5002853.7106768396"/>
    <x v="12"/>
    <s v="BHP Elec Distribution-SD-Pennington County"/>
  </r>
  <r>
    <s v="BH Power Inc."/>
    <x v="23"/>
    <s v="BHP Electric Distribution - Mass-SD"/>
    <n v="8497713.6600000001"/>
    <n v="1025385.6123575"/>
    <x v="12"/>
    <s v="BHP Elec Distribution-SD-Pennington County"/>
  </r>
  <r>
    <s v="BH Power Inc."/>
    <x v="12"/>
    <s v="BHP Electric Distribution - Mass-SD"/>
    <n v="31955613.050000001"/>
    <n v="13876426.99191693"/>
    <x v="12"/>
    <s v="BHP Elec Distribution-SD-Pennington County"/>
  </r>
  <r>
    <s v="BH Power Inc."/>
    <x v="4"/>
    <s v="BHP Electric Distribution - Mass-SD"/>
    <n v="2144045.66"/>
    <n v="-637540.25572386291"/>
    <x v="12"/>
    <s v="BHP Elec Distribution-SD-Pennington County"/>
  </r>
  <r>
    <s v="BH Power Inc."/>
    <x v="13"/>
    <s v="BHP Electric Distribution - Mass-SD"/>
    <n v="1051797.3899999999"/>
    <n v="70102.397290149995"/>
    <x v="12"/>
    <s v="BHP Elec Distribution-SD-Pennington County"/>
  </r>
  <r>
    <s v="BH Power Inc."/>
    <x v="10"/>
    <s v="BHP Electric Distribution - Mass-SD"/>
    <n v="3777047.0700000003"/>
    <n v="478962.9218778754"/>
    <x v="12"/>
    <s v="BHP Elec Distribution-SD-Pennington County"/>
  </r>
  <r>
    <s v="BH Power Inc."/>
    <x v="26"/>
    <s v="BHP Electric Distribution - Mass-SD"/>
    <n v="5061102.09"/>
    <n v="2094572.07470037"/>
    <x v="12"/>
    <s v="BHP Elec Distribution-SD-Pennington County"/>
  </r>
  <r>
    <s v="BH Power Inc."/>
    <x v="14"/>
    <s v="BHP Electric Distribution - Mass-SD"/>
    <n v="13247433.4"/>
    <n v="5853066.8804776501"/>
    <x v="12"/>
    <s v="BHP Elec Distribution-SD-Pennington County"/>
  </r>
  <r>
    <s v="BH Power Inc."/>
    <x v="37"/>
    <s v="BHP Electric Distribution - Mass-SD"/>
    <n v="1191161.96"/>
    <n v="638658.83506585541"/>
    <x v="12"/>
    <s v="BHP Elec Distribution-SD-Pennington County"/>
  </r>
  <r>
    <s v="BH Power Inc."/>
    <x v="33"/>
    <s v="BHP Electric Distribution - Mass-SD"/>
    <n v="1147779.58"/>
    <n v="678813.25158720301"/>
    <x v="12"/>
    <s v="BHP Elec Distribution-SD-Pennington County"/>
  </r>
  <r>
    <s v="BH Power Inc."/>
    <x v="58"/>
    <s v="BHP Electric Distribution - Mass-SD"/>
    <n v="80384.639999999999"/>
    <n v="23990.538577151998"/>
    <x v="12"/>
    <s v="BHP Elec Distribution-SD-Pennington County"/>
  </r>
  <r>
    <s v="BH Power Inc."/>
    <x v="63"/>
    <s v="BHP Electric Distribution - Mass-SD"/>
    <n v="303862.8"/>
    <n v="51474.510251400003"/>
    <x v="12"/>
    <s v="BHP Elec Distribution-SD-Pennington County"/>
  </r>
  <r>
    <s v="BH Power Inc."/>
    <x v="35"/>
    <s v="BHP Electric Distribution - Mass-SD"/>
    <n v="12996.69"/>
    <n v="3396.1507675410003"/>
    <x v="12"/>
    <s v="BHP Elec Distribution-SD-Pennington County"/>
  </r>
  <r>
    <s v="BH Power Inc."/>
    <x v="59"/>
    <s v="BHP Electric Distribution - Mass-SD"/>
    <n v="27353.38"/>
    <n v="2576.0680213415999"/>
    <x v="12"/>
    <s v="BHP Elec Distribution-SD-Pennington County"/>
  </r>
  <r>
    <s v="BH Power Inc."/>
    <x v="56"/>
    <s v="BHP Electric Distribution - Mass-SD"/>
    <n v="167596.07"/>
    <n v="16566.211190984199"/>
    <x v="12"/>
    <s v="BHP Elec Distribution-SD-Pennington County"/>
  </r>
  <r>
    <s v="BH Power Inc."/>
    <x v="4"/>
    <s v="BHP Electric Distribution - Mass-SD"/>
    <n v="38691.599999999999"/>
    <n v="-12087.09333528"/>
    <x v="12"/>
    <s v="BHP Elec Distribution-SD-Unspecified (CCNC Conversion)"/>
  </r>
  <r>
    <s v="BH Power Inc."/>
    <x v="8"/>
    <s v="BHP Electric Distribution - Mass-WY"/>
    <n v="1285.81"/>
    <n v="-28.5962135141"/>
    <x v="12"/>
    <s v="BHP Elec Distribution-WY-Campbell County"/>
  </r>
  <r>
    <s v="BH Power Inc."/>
    <x v="55"/>
    <s v="BHP Electric Distribution - Mass-WY"/>
    <n v="215971.28"/>
    <n v="106976.3809368996"/>
    <x v="12"/>
    <s v="BHP Elec Distribution-WY-Campbell County"/>
  </r>
  <r>
    <s v="BH Power Inc."/>
    <x v="22"/>
    <s v="BHP Electric Distribution - Mass-WY"/>
    <n v="371421.07"/>
    <n v="67788.814376394905"/>
    <x v="12"/>
    <s v="BHP Elec Distribution-WY-Campbell County"/>
  </r>
  <r>
    <s v="BH Power Inc."/>
    <x v="23"/>
    <s v="BHP Electric Distribution - Mass-WY"/>
    <n v="124255.98"/>
    <n v="15750.054509313"/>
    <x v="12"/>
    <s v="BHP Elec Distribution-WY-Campbell County"/>
  </r>
  <r>
    <s v="BH Power Inc."/>
    <x v="12"/>
    <s v="BHP Electric Distribution - Mass-WY"/>
    <n v="1323695.71"/>
    <n v="344847.53380930214"/>
    <x v="12"/>
    <s v="BHP Elec Distribution-WY-Campbell County"/>
  </r>
  <r>
    <s v="BH Power Inc."/>
    <x v="4"/>
    <s v="BHP Electric Distribution - Mass-WY"/>
    <n v="11501.35"/>
    <n v="-3285.0729696470003"/>
    <x v="12"/>
    <s v="BHP Elec Distribution-WY-Campbell County"/>
  </r>
  <r>
    <s v="BH Power Inc."/>
    <x v="26"/>
    <s v="BHP Electric Distribution - Mass-WY"/>
    <n v="2100.2600000000002"/>
    <n v="2127.4288162653002"/>
    <x v="12"/>
    <s v="BHP Elec Distribution-WY-Campbell County"/>
  </r>
  <r>
    <s v="BH Power Inc."/>
    <x v="14"/>
    <s v="BHP Electric Distribution - Mass-WY"/>
    <n v="7281.55"/>
    <n v="4517.4789228764002"/>
    <x v="12"/>
    <s v="BHP Elec Distribution-WY-Campbell County"/>
  </r>
  <r>
    <s v="BH Power Inc."/>
    <x v="37"/>
    <s v="BHP Electric Distribution - Mass-WY"/>
    <n v="191.57"/>
    <n v="206.77302090160001"/>
    <x v="12"/>
    <s v="BHP Elec Distribution-WY-Campbell County"/>
  </r>
  <r>
    <s v="BH Power Inc."/>
    <x v="33"/>
    <s v="BHP Electric Distribution - Mass-WY"/>
    <n v="91.79"/>
    <n v="109.23010000000001"/>
    <x v="12"/>
    <s v="BHP Elec Distribution-WY-Campbell County"/>
  </r>
  <r>
    <s v="BH Power Inc."/>
    <x v="8"/>
    <s v="BHP Electric Distribution - Mass-WY"/>
    <n v="660.84"/>
    <n v="-24.4591469384"/>
    <x v="12"/>
    <s v="BHP Elec Distribution-WY-Crook County"/>
  </r>
  <r>
    <s v="BH Power Inc."/>
    <x v="55"/>
    <s v="BHP Electric Distribution - Mass-WY"/>
    <n v="75008.44"/>
    <n v="60219.757138722904"/>
    <x v="12"/>
    <s v="BHP Elec Distribution-WY-Crook County"/>
  </r>
  <r>
    <s v="BH Power Inc."/>
    <x v="22"/>
    <s v="BHP Electric Distribution - Mass-WY"/>
    <n v="95011.07"/>
    <n v="26039.912632613199"/>
    <x v="12"/>
    <s v="BHP Elec Distribution-WY-Crook County"/>
  </r>
  <r>
    <s v="BH Power Inc."/>
    <x v="23"/>
    <s v="BHP Electric Distribution - Mass-WY"/>
    <n v="5920.76"/>
    <n v="782.06655714880003"/>
    <x v="12"/>
    <s v="BHP Elec Distribution-WY-Crook County"/>
  </r>
  <r>
    <s v="BH Power Inc."/>
    <x v="12"/>
    <s v="BHP Electric Distribution - Mass-WY"/>
    <n v="138650.28"/>
    <n v="77062.489085516703"/>
    <x v="12"/>
    <s v="BHP Elec Distribution-WY-Crook County"/>
  </r>
  <r>
    <s v="BH Power Inc."/>
    <x v="4"/>
    <s v="BHP Electric Distribution - Mass-WY"/>
    <n v="2926.71"/>
    <n v="-845.61611920690007"/>
    <x v="12"/>
    <s v="BHP Elec Distribution-WY-Crook County"/>
  </r>
  <r>
    <s v="BH Power Inc."/>
    <x v="13"/>
    <s v="BHP Electric Distribution - Mass-WY"/>
    <n v="1214.6300000000001"/>
    <n v="169.10568355889998"/>
    <x v="12"/>
    <s v="BHP Elec Distribution-WY-Crook County"/>
  </r>
  <r>
    <s v="BH Power Inc."/>
    <x v="10"/>
    <s v="BHP Electric Distribution - Mass-WY"/>
    <n v="408"/>
    <n v="66.557496959999995"/>
    <x v="12"/>
    <s v="BHP Elec Distribution-WY-Crook County"/>
  </r>
  <r>
    <s v="BH Power Inc."/>
    <x v="26"/>
    <s v="BHP Electric Distribution - Mass-WY"/>
    <n v="2359.0100000000002"/>
    <n v="70.569770382599998"/>
    <x v="12"/>
    <s v="BHP Elec Distribution-WY-Crook County"/>
  </r>
  <r>
    <s v="BH Power Inc."/>
    <x v="14"/>
    <s v="BHP Electric Distribution - Mass-WY"/>
    <n v="692.82"/>
    <n v="556.52822096939997"/>
    <x v="12"/>
    <s v="BHP Elec Distribution-WY-Crook County"/>
  </r>
  <r>
    <s v="BH Power Inc."/>
    <x v="37"/>
    <s v="BHP Electric Distribution - Mass-WY"/>
    <n v="5071.63"/>
    <n v="2090.5735624659001"/>
    <x v="12"/>
    <s v="BHP Elec Distribution-WY-Crook County"/>
  </r>
  <r>
    <s v="BH Power Inc."/>
    <x v="13"/>
    <s v="BHP Electric Distribution - Mass-WY"/>
    <n v="511982.76"/>
    <n v="247370.7972870165"/>
    <x v="12"/>
    <s v="BHP Elec Distribution-WY-Meters &amp; Transformers"/>
  </r>
  <r>
    <s v="BH Power Inc."/>
    <x v="10"/>
    <s v="BHP Electric Distribution - Mass-WY"/>
    <n v="608000.45000000007"/>
    <n v="315662.93399475061"/>
    <x v="12"/>
    <s v="BHP Elec Distribution-WY-Meters &amp; Transformers"/>
  </r>
  <r>
    <s v="BH Power Inc."/>
    <x v="2"/>
    <s v="BHP Electric Distribution - Mass-WY"/>
    <n v="55572.770000000004"/>
    <n v="-42087.552513514303"/>
    <x v="12"/>
    <s v="BHP Elec Distribution-WY-Meters &amp; Transformers"/>
  </r>
  <r>
    <s v="BH Power Inc."/>
    <x v="0"/>
    <s v="BHP Electric Distribution - Mass-WY"/>
    <n v="71159.180000000008"/>
    <n v="-10759.239461047899"/>
    <x v="12"/>
    <s v="BHP Elec Distribution-WY-Meters &amp; Transformers"/>
  </r>
  <r>
    <s v="BH Power Inc."/>
    <x v="8"/>
    <s v="BHP Electric Distribution - Mass-WY"/>
    <n v="1399.25"/>
    <n v="-40.1271346276"/>
    <x v="12"/>
    <s v="BHP Elec Distribution-WY-Weston County"/>
  </r>
  <r>
    <s v="BH Power Inc."/>
    <x v="55"/>
    <s v="BHP Electric Distribution - Mass-WY"/>
    <n v="3373304.9"/>
    <n v="1337373.9683004799"/>
    <x v="12"/>
    <s v="BHP Elec Distribution-WY-Weston County"/>
  </r>
  <r>
    <s v="BH Power Inc."/>
    <x v="22"/>
    <s v="BHP Electric Distribution - Mass-WY"/>
    <n v="1464683.05"/>
    <n v="450848.35110570083"/>
    <x v="12"/>
    <s v="BHP Elec Distribution-WY-Weston County"/>
  </r>
  <r>
    <s v="BH Power Inc."/>
    <x v="23"/>
    <s v="BHP Electric Distribution - Mass-WY"/>
    <n v="205286.22"/>
    <n v="13831.701647420901"/>
    <x v="12"/>
    <s v="BHP Elec Distribution-WY-Weston County"/>
  </r>
  <r>
    <s v="BH Power Inc."/>
    <x v="12"/>
    <s v="BHP Electric Distribution - Mass-WY"/>
    <n v="882357.69000000006"/>
    <n v="270887.2611489821"/>
    <x v="12"/>
    <s v="BHP Elec Distribution-WY-Weston County"/>
  </r>
  <r>
    <s v="BH Power Inc."/>
    <x v="4"/>
    <s v="BHP Electric Distribution - Mass-WY"/>
    <n v="509531.86"/>
    <n v="-116980.60622590021"/>
    <x v="12"/>
    <s v="BHP Elec Distribution-WY-Weston County"/>
  </r>
  <r>
    <s v="BH Power Inc."/>
    <x v="13"/>
    <s v="BHP Electric Distribution - Mass-WY"/>
    <n v="125255.67"/>
    <n v="12770.2532636508"/>
    <x v="12"/>
    <s v="BHP Elec Distribution-WY-Weston County"/>
  </r>
  <r>
    <s v="BH Power Inc."/>
    <x v="10"/>
    <s v="BHP Electric Distribution - Mass-WY"/>
    <n v="182145.06"/>
    <n v="21110.849694415501"/>
    <x v="12"/>
    <s v="BHP Elec Distribution-WY-Weston County"/>
  </r>
  <r>
    <s v="BH Power Inc."/>
    <x v="26"/>
    <s v="BHP Electric Distribution - Mass-WY"/>
    <n v="311802.46000000002"/>
    <n v="159073.86864112513"/>
    <x v="12"/>
    <s v="BHP Elec Distribution-WY-Weston County"/>
  </r>
  <r>
    <s v="BH Power Inc."/>
    <x v="14"/>
    <s v="BHP Electric Distribution - Mass-WY"/>
    <n v="611954.55000000005"/>
    <n v="253512.20394127991"/>
    <x v="12"/>
    <s v="BHP Elec Distribution-WY-Weston County"/>
  </r>
  <r>
    <s v="BH Power Inc."/>
    <x v="37"/>
    <s v="BHP Electric Distribution - Mass-WY"/>
    <n v="168107.43"/>
    <n v="59823.632486055802"/>
    <x v="12"/>
    <s v="BHP Elec Distribution-WY-Weston County"/>
  </r>
  <r>
    <s v="BH Power Inc."/>
    <x v="33"/>
    <s v="BHP Electric Distribution - Mass-WY"/>
    <n v="126520.54000000001"/>
    <n v="52272.284719679898"/>
    <x v="12"/>
    <s v="BHP Elec Distribution-WY-Weston County"/>
  </r>
  <r>
    <s v="BH Power Inc."/>
    <x v="21"/>
    <s v="BHP Electric Substations-MT"/>
    <n v="60236.6"/>
    <n v="102465.6340330104"/>
    <x v="12"/>
    <s v="BHP Elec Sub - MT 01 - BUTTE PUMPING STATION (aka Butte Pipelin Sub) (D)"/>
  </r>
  <r>
    <s v="BH Power Inc."/>
    <x v="11"/>
    <s v="BHP Electric Substations-MT"/>
    <n v="52391.94"/>
    <n v="596.985199524"/>
    <x v="12"/>
    <s v="BHP Elec Sub - MT 02 - BELLE CREEK 69/24.9KV SUB (aka Wesco Pump Sub) (D)"/>
  </r>
  <r>
    <s v="BH Power Inc."/>
    <x v="30"/>
    <s v="BHP Electric Substations-MT"/>
    <n v="-4804.95"/>
    <n v="4351.7877794883998"/>
    <x v="12"/>
    <s v="BHP Elec Sub - MT 02 - BELLE CREEK 69/24.9KV SUB (aka Wesco Pump Sub) (D)"/>
  </r>
  <r>
    <s v="BH Power Inc."/>
    <x v="21"/>
    <s v="BHP Electric Substations-MT"/>
    <n v="-63329.85"/>
    <n v="16982.504957708101"/>
    <x v="12"/>
    <s v="BHP Elec Sub - MT 02 - BELLE CREEK 69/24.9KV SUB (aka Wesco Pump Sub) (D)"/>
  </r>
  <r>
    <s v="BH Power Inc."/>
    <x v="21"/>
    <s v="BHP Electric Substations-MT"/>
    <n v="12616.93"/>
    <n v="5850.5764129626996"/>
    <x v="12"/>
    <s v="BHP Elec Sub - MT 03 - BELLE CREEK 24.9/4.16KV SUB (aka Townsite Sub) (D)"/>
  </r>
  <r>
    <s v="BH Power Inc."/>
    <x v="11"/>
    <s v="BHP Electric Substations-NE"/>
    <n v="705168.57000000007"/>
    <n v="150313.15538354829"/>
    <x v="12"/>
    <s v="BHP Elec Sub - NE 01 - STEGALL 230KV SUB (T)"/>
  </r>
  <r>
    <s v="BH Power Inc."/>
    <x v="18"/>
    <s v="BHP Electric Substations-SD"/>
    <n v="20595.75"/>
    <n v="0"/>
    <x v="12"/>
    <s v="BHP Elec Sub - SD 01 - RC 230/69KV LANGE SUB (T)"/>
  </r>
  <r>
    <s v="BH Power Inc."/>
    <x v="47"/>
    <s v="BHP Electric Substations-SD"/>
    <n v="226289.76"/>
    <n v="69443.792734602612"/>
    <x v="12"/>
    <s v="BHP Elec Sub - SD 01 - RC 230/69KV LANGE SUB (T)"/>
  </r>
  <r>
    <s v="BH Power Inc."/>
    <x v="54"/>
    <s v="BHP Electric Substations-SD"/>
    <n v="10147.89"/>
    <n v="1277.0999819898"/>
    <x v="12"/>
    <s v="BHP Elec Sub - SD 01 - RC 230/69KV LANGE SUB (T)"/>
  </r>
  <r>
    <s v="BH Power Inc."/>
    <x v="11"/>
    <s v="BHP Electric Substations-SD"/>
    <n v="2727426.23"/>
    <n v="1246070.21544761"/>
    <x v="12"/>
    <s v="BHP Elec Sub - SD 01 - RC 230/69KV LANGE SUB (T)"/>
  </r>
  <r>
    <s v="BH Power Inc."/>
    <x v="53"/>
    <s v="BHP Electric Substations-SD"/>
    <n v="37450.120000000003"/>
    <n v="401.51958907400001"/>
    <x v="12"/>
    <s v="BHP Elec Sub - SD 01 - RC 230/69KV LANGE SUB (T)"/>
  </r>
  <r>
    <s v="BH Power Inc."/>
    <x v="9"/>
    <s v="BHP Electric Substations-SD"/>
    <n v="5158"/>
    <n v="-298.47071321999999"/>
    <x v="12"/>
    <s v="BHP Elec Sub - SD 05 - BEN FRENCH 69KV SUB (D)"/>
  </r>
  <r>
    <s v="BH Power Inc."/>
    <x v="21"/>
    <s v="BHP Electric Substations-SD"/>
    <n v="2417337.12"/>
    <n v="1210090.1003825599"/>
    <x v="12"/>
    <s v="BHP Elec Sub - SD 05 - BEN FRENCH 69KV SUB (D)"/>
  </r>
  <r>
    <s v="BH Power Inc."/>
    <x v="21"/>
    <s v="BHP Electric Substations-SD"/>
    <n v="936840.8"/>
    <n v="491193.76002776372"/>
    <x v="12"/>
    <s v="BHP Elec Sub - SD 06 - BEN FRENCH 24.9KV SUB (D)"/>
  </r>
  <r>
    <s v="BH Power Inc."/>
    <x v="21"/>
    <s v="BHP Electric Substations-SD"/>
    <n v="174821.73"/>
    <n v="94736.063714506497"/>
    <x v="12"/>
    <s v="BHP Elec Sub - SD 08 - RC COMBUSTION TURBINE (D)"/>
  </r>
  <r>
    <s v="BH Power Inc."/>
    <x v="21"/>
    <s v="BHP Electric Substations-SD"/>
    <n v="379183.59"/>
    <n v="105724.1240290719"/>
    <x v="12"/>
    <s v="BHP Elec Sub - SD 100 - Pete Lien Sub (D)"/>
  </r>
  <r>
    <s v="BH Power Inc."/>
    <x v="21"/>
    <s v="BHP Electric Substations-SD"/>
    <n v="4018.61"/>
    <n v="758.39093228939998"/>
    <x v="12"/>
    <s v="BHP Elec Sub - SD 101- BIG BEND SUB (BHE) (D)"/>
  </r>
  <r>
    <s v="BH Power Inc."/>
    <x v="9"/>
    <s v="BHP Electric Substations-SD"/>
    <n v="427303.03"/>
    <n v="-3699.1580576797001"/>
    <x v="12"/>
    <s v="BHP Elec Sub - SD 103 - CLEVELAND STREET SUB (D)"/>
  </r>
  <r>
    <s v="BH Power Inc."/>
    <x v="30"/>
    <s v="BHP Electric Substations-SD"/>
    <n v="163866.85"/>
    <n v="32707.249726025002"/>
    <x v="12"/>
    <s v="BHP Elec Sub - SD 103 - CLEVELAND STREET SUB (D)"/>
  </r>
  <r>
    <s v="BH Power Inc."/>
    <x v="21"/>
    <s v="BHP Electric Substations-SD"/>
    <n v="1533036.87"/>
    <n v="324855.89371241373"/>
    <x v="12"/>
    <s v="BHP Elec Sub - SD 103 - CLEVELAND STREET SUB (D)"/>
  </r>
  <r>
    <s v="BH Power Inc."/>
    <x v="9"/>
    <s v="BHP Electric Substations-SD"/>
    <n v="311092.72000000003"/>
    <n v="-2126.1507511312002"/>
    <x v="12"/>
    <s v="BHP Elec Sub - SD 106 - EAST MEADE SUB (D)"/>
  </r>
  <r>
    <s v="BH Power Inc."/>
    <x v="30"/>
    <s v="BHP Electric Substations-SD"/>
    <n v="299579.41000000003"/>
    <n v="47206.585026042005"/>
    <x v="12"/>
    <s v="BHP Elec Sub - SD 106 - EAST MEADE SUB (D)"/>
  </r>
  <r>
    <s v="BH Power Inc."/>
    <x v="21"/>
    <s v="BHP Electric Substations-SD"/>
    <n v="1515367.38"/>
    <n v="253509.2034231312"/>
    <x v="12"/>
    <s v="BHP Elec Sub - SD 106 - EAST MEADE SUB (D)"/>
  </r>
  <r>
    <s v="BH Power Inc."/>
    <x v="30"/>
    <s v="BHP Electric Substations-SD"/>
    <n v="3062.63"/>
    <n v="160.85998555239999"/>
    <x v="12"/>
    <s v="BHP Elec Sub - SD 107 - SUNDANCE HILL SUB 4160 (D)"/>
  </r>
  <r>
    <s v="BH Power Inc."/>
    <x v="21"/>
    <s v="BHP Electric Substations-SD"/>
    <n v="2025707.88"/>
    <n v="288463.81521498348"/>
    <x v="12"/>
    <s v="BHP Elec Sub - SD 107 - SUNDANCE HILL SUB 4160 (D)"/>
  </r>
  <r>
    <s v="BH Power Inc."/>
    <x v="22"/>
    <s v="BHP Electric Substations-SD"/>
    <n v="158.03"/>
    <n v="20.308221959499999"/>
    <x v="12"/>
    <s v="BHP Elec Sub - SD 107 - SUNDANCE HILL SUB 4160 (D)"/>
  </r>
  <r>
    <s v="BH Power Inc."/>
    <x v="8"/>
    <s v="BHP Electric Substations-SD"/>
    <n v="175373.03"/>
    <n v="-209.5093902895"/>
    <x v="12"/>
    <s v="BHP Elec Sub - SD 108 - RED ROCK SUB (D)"/>
  </r>
  <r>
    <s v="BH Power Inc."/>
    <x v="30"/>
    <s v="BHP Electric Substations-SD"/>
    <n v="218731.99"/>
    <n v="6797.8714022514996"/>
    <x v="12"/>
    <s v="BHP Elec Sub - SD 108 - RED ROCK SUB (D)"/>
  </r>
  <r>
    <s v="BH Power Inc."/>
    <x v="21"/>
    <s v="BHP Electric Substations-SD"/>
    <n v="3283410.26"/>
    <n v="109857.818013697"/>
    <x v="12"/>
    <s v="BHP Elec Sub - SD 108 - RED ROCK SUB (D)"/>
  </r>
  <r>
    <s v="BH Power Inc."/>
    <x v="11"/>
    <s v="BHP Electric Substations-SD"/>
    <n v="3649215.06"/>
    <n v="124744.0012758774"/>
    <x v="12"/>
    <s v="BHP Elec Sub - SD 109 - WEST RAPID CITY SUB-230/69KV  (T)"/>
  </r>
  <r>
    <s v="BH Power Inc."/>
    <x v="11"/>
    <s v="BHP Electric Substations-SD"/>
    <n v="1272376.8"/>
    <n v="242076.78000270459"/>
    <x v="12"/>
    <s v="BHP Elec Sub - SD 11 - SYSTEM CONTROL (T)"/>
  </r>
  <r>
    <s v="BH Power Inc."/>
    <x v="27"/>
    <s v="BHP Electric Substations-SD"/>
    <n v="4572.22"/>
    <n v="4572.22"/>
    <x v="12"/>
    <s v="BHP Elec Sub - SD 11 - SYSTEM CONTROL (T)"/>
  </r>
  <r>
    <s v="BH Power Inc."/>
    <x v="21"/>
    <s v="BHP Electric Substations-SD"/>
    <n v="4221367.9000000004"/>
    <n v="141240.42681375501"/>
    <x v="12"/>
    <s v="BHP Elec Sub - SD 110 - WEST RAPID CITY SUB- 230/69KV  (D)"/>
  </r>
  <r>
    <s v="BH Power Inc."/>
    <x v="21"/>
    <s v="BHP Electric Substations-SD"/>
    <n v="2555651.8200000003"/>
    <n v="142513.5725426256"/>
    <x v="12"/>
    <s v="BHP Elec Sub - SD 111 - BLUCKSBURG 69/25KV SUB (D)"/>
  </r>
  <r>
    <s v="BH Power Inc."/>
    <x v="21"/>
    <s v="BHP Electric Substations-SD"/>
    <n v="515645.97000000003"/>
    <n v="51758.139558379808"/>
    <x v="12"/>
    <s v="BHP Elec Sub - SD 112 - EDGEMONT CITY SUB (D)"/>
  </r>
  <r>
    <s v="BH Power Inc."/>
    <x v="30"/>
    <s v="BHP Electric Substations-SD"/>
    <n v="91463.360000000001"/>
    <n v="42974.913517633402"/>
    <x v="12"/>
    <s v="BHP Elec Sub - SD 14 - KIRK SWITCH STATION (D)"/>
  </r>
  <r>
    <s v="BH Power Inc."/>
    <x v="21"/>
    <s v="BHP Electric Substations-SD"/>
    <n v="894377.45000000007"/>
    <n v="435956.24091133289"/>
    <x v="12"/>
    <s v="BHP Elec Sub - SD 14 - KIRK SWITCH STATION (D)"/>
  </r>
  <r>
    <s v="BH Power Inc."/>
    <x v="18"/>
    <s v="BHP Electric Substations-SD"/>
    <n v="22799.600000000002"/>
    <n v="0"/>
    <x v="12"/>
    <s v="BHP Elec Sub - SD 15 - LOOKOUT 230/69KV SUB (T)"/>
  </r>
  <r>
    <s v="BH Power Inc."/>
    <x v="47"/>
    <s v="BHP Electric Substations-SD"/>
    <n v="41081.950000000004"/>
    <n v="37727.669785715807"/>
    <x v="12"/>
    <s v="BHP Elec Sub - SD 15 - LOOKOUT 230/69KV SUB (T)"/>
  </r>
  <r>
    <s v="BH Power Inc."/>
    <x v="11"/>
    <s v="BHP Electric Substations-SD"/>
    <n v="2480188.8199999998"/>
    <n v="1510762.42923507"/>
    <x v="12"/>
    <s v="BHP Elec Sub - SD 15 - LOOKOUT 230/69KV SUB (T)"/>
  </r>
  <r>
    <s v="BH Power Inc."/>
    <x v="18"/>
    <s v="BHP Electric Substations-SD"/>
    <n v="11750"/>
    <n v="0"/>
    <x v="12"/>
    <s v="BHP Elec Sub - SD 16 - YELLOW CREEK SUB (T)"/>
  </r>
  <r>
    <s v="BH Power Inc."/>
    <x v="47"/>
    <s v="BHP Electric Substations-SD"/>
    <n v="6240.62"/>
    <n v="539.11393168560005"/>
    <x v="12"/>
    <s v="BHP Elec Sub - SD 16 - YELLOW CREEK SUB (T)"/>
  </r>
  <r>
    <s v="BH Power Inc."/>
    <x v="11"/>
    <s v="BHP Electric Substations-SD"/>
    <n v="2800677.38"/>
    <n v="1217151.0865464599"/>
    <x v="12"/>
    <s v="BHP Elec Sub - SD 16 - YELLOW CREEK SUB (T)"/>
  </r>
  <r>
    <s v="BH Power Inc."/>
    <x v="47"/>
    <s v="BHP Electric Substations-SD"/>
    <n v="5137.62"/>
    <n v="190.2100025076"/>
    <x v="12"/>
    <s v="BHP Elec Sub - SD 17 - SUNDANCE HILL SUB (T)"/>
  </r>
  <r>
    <s v="BH Power Inc."/>
    <x v="9"/>
    <s v="BHP Electric Substations-SD"/>
    <n v="1274.3500000000001"/>
    <n v="-73.741014616499996"/>
    <x v="12"/>
    <s v="BHP Elec Sub - SD 19 - BF NISLAND 24.9KV SUB (D)"/>
  </r>
  <r>
    <s v="BH Power Inc."/>
    <x v="21"/>
    <s v="BHP Electric Substations-SD"/>
    <n v="837.11"/>
    <n v="883.75663839109995"/>
    <x v="12"/>
    <s v="BHP Elec Sub - SD 19 - BF NISLAND 24.9KV SUB (D)"/>
  </r>
  <r>
    <s v="BH Power Inc."/>
    <x v="21"/>
    <s v="BHP Electric Substations-SD"/>
    <n v="115.75"/>
    <n v="122.3990075725"/>
    <x v="12"/>
    <s v="BHP Elec Sub - SD 20 - NISLAND-NEWELL 24.9KV SUB (D)"/>
  </r>
  <r>
    <s v="BH Power Inc."/>
    <x v="19"/>
    <s v="BHP Electric Substations-SD"/>
    <n v="58883.82"/>
    <n v="0"/>
    <x v="12"/>
    <s v="BHP Elec Sub - SD 21 - WEST HILL 230/69KV SUB (T)"/>
  </r>
  <r>
    <s v="BH Power Inc."/>
    <x v="47"/>
    <s v="BHP Electric Substations-SD"/>
    <n v="137259.38"/>
    <n v="71678.196220745405"/>
    <x v="12"/>
    <s v="BHP Elec Sub - SD 21 - WEST HILL 230/69KV SUB (T)"/>
  </r>
  <r>
    <s v="BH Power Inc."/>
    <x v="11"/>
    <s v="BHP Electric Substations-SD"/>
    <n v="2360147.9700000002"/>
    <n v="1223611.9855169"/>
    <x v="12"/>
    <s v="BHP Elec Sub - SD 21 - WEST HILL 230/69KV SUB (T)"/>
  </r>
  <r>
    <s v="BH Power Inc."/>
    <x v="9"/>
    <s v="BHP Electric Substations-SD"/>
    <n v="2305.44"/>
    <n v="-89.286371366400004"/>
    <x v="12"/>
    <s v="BHP Elec Sub - SD 23 - EDGEMONT 69KV RIVER SUB (D)"/>
  </r>
  <r>
    <s v="BH Power Inc."/>
    <x v="30"/>
    <s v="BHP Electric Substations-SD"/>
    <n v="25107.25"/>
    <n v="21757.737011032499"/>
    <x v="12"/>
    <s v="BHP Elec Sub - SD 23 - EDGEMONT 69KV RIVER SUB (D)"/>
  </r>
  <r>
    <s v="BH Power Inc."/>
    <x v="21"/>
    <s v="BHP Electric Substations-SD"/>
    <n v="307356.28000000003"/>
    <n v="105043.2309747054"/>
    <x v="12"/>
    <s v="BHP Elec Sub - SD 23 - EDGEMONT 69KV RIVER SUB (D)"/>
  </r>
  <r>
    <s v="BH Power Inc."/>
    <x v="30"/>
    <s v="BHP Electric Substations-SD"/>
    <n v="10477.17"/>
    <n v="5292.3068837135997"/>
    <x v="12"/>
    <s v="BHP Elec Sub - SD 24 - CUSTER SUB (D)"/>
  </r>
  <r>
    <s v="BH Power Inc."/>
    <x v="38"/>
    <s v="BHP Electric Substations-SD"/>
    <n v="17421.310000000001"/>
    <n v="651.47999180980003"/>
    <x v="12"/>
    <s v="BHP Elec Sub - SD 24 - CUSTER SUB (D)"/>
  </r>
  <r>
    <s v="BH Power Inc."/>
    <x v="21"/>
    <s v="BHP Electric Substations-SD"/>
    <n v="1366248.5"/>
    <n v="463985.6252815894"/>
    <x v="12"/>
    <s v="BHP Elec Sub - SD 24 - CUSTER SUB (D)"/>
  </r>
  <r>
    <s v="BH Power Inc."/>
    <x v="11"/>
    <s v="BHP Electric Substations-SD"/>
    <n v="11008.550000000001"/>
    <n v="376.31396140449999"/>
    <x v="12"/>
    <s v="BHP Elec Sub - SD 26 - CROSS ST SUB 69/12.47 (D)"/>
  </r>
  <r>
    <s v="BH Power Inc."/>
    <x v="9"/>
    <s v="BHP Electric Substations-SD"/>
    <n v="4314.1400000000003"/>
    <n v="-202.4648335528"/>
    <x v="12"/>
    <s v="BHP Elec Sub - SD 26 - CROSS ST SUB 69/12.47 (D)"/>
  </r>
  <r>
    <s v="BH Power Inc."/>
    <x v="21"/>
    <s v="BHP Electric Substations-SD"/>
    <n v="475221.46"/>
    <n v="282183.09240012825"/>
    <x v="12"/>
    <s v="BHP Elec Sub - SD 26 - CROSS ST SUB 69/12.47 (D)"/>
  </r>
  <r>
    <s v="BH Power Inc."/>
    <x v="9"/>
    <s v="BHP Electric Substations-SD"/>
    <n v="1437.4"/>
    <n v="-83.306157739900002"/>
    <x v="12"/>
    <s v="BHP Elec Sub - SD 27 - ANAMOSA SUB (D)"/>
  </r>
  <r>
    <s v="BH Power Inc."/>
    <x v="21"/>
    <s v="BHP Electric Substations-SD"/>
    <n v="2172759.66"/>
    <n v="72697.170446126998"/>
    <x v="12"/>
    <s v="BHP Elec Sub - SD 27 - ANAMOSA SUB (D)"/>
  </r>
  <r>
    <s v="BH Power Inc."/>
    <x v="9"/>
    <s v="BHP Electric Substations-SD"/>
    <n v="20000"/>
    <n v="-574.09680000000003"/>
    <x v="12"/>
    <s v="BHP Elec Sub - SD 28 - CEMETARY SUB (D)"/>
  </r>
  <r>
    <s v="BH Power Inc."/>
    <x v="30"/>
    <s v="BHP Electric Substations-SD"/>
    <n v="10723.74"/>
    <n v="6639.7469690722"/>
    <x v="12"/>
    <s v="BHP Elec Sub - SD 28 - CEMETARY SUB (D)"/>
  </r>
  <r>
    <s v="BH Power Inc."/>
    <x v="21"/>
    <s v="BHP Electric Substations-SD"/>
    <n v="1664451.07"/>
    <n v="515121.23726441065"/>
    <x v="12"/>
    <s v="BHP Elec Sub - SD 28 - CEMETARY SUB (D)"/>
  </r>
  <r>
    <s v="BH Power Inc."/>
    <x v="9"/>
    <s v="BHP Electric Substations-SD"/>
    <n v="290.84000000000003"/>
    <n v="-15.9929194429"/>
    <x v="12"/>
    <s v="BHP Elec Sub - SD 29 - DENVER ST SUB (D) RETIRED (EXCEPT LAND)"/>
  </r>
  <r>
    <s v="BH Power Inc."/>
    <x v="30"/>
    <s v="BHP Electric Substations-SD"/>
    <n v="425.93"/>
    <n v="434.7733119948"/>
    <x v="12"/>
    <s v="BHP Elec Sub - SD 29 - DENVER ST SUB (D) RETIRED (EXCEPT LAND)"/>
  </r>
  <r>
    <s v="BH Power Inc."/>
    <x v="21"/>
    <s v="BHP Electric Substations-SD"/>
    <n v="4521.6099999999997"/>
    <n v="2571.8628749121003"/>
    <x v="12"/>
    <s v="BHP Elec Sub - SD 29 - DENVER ST SUB (D) RETIRED (EXCEPT LAND)"/>
  </r>
  <r>
    <s v="BH Power Inc."/>
    <x v="30"/>
    <s v="BHP Electric Substations-SD"/>
    <n v="4000"/>
    <n v="2479.2010799999998"/>
    <x v="12"/>
    <s v="BHP Elec Sub - SD 30 - FOURTH ST SUB (D)"/>
  </r>
  <r>
    <s v="BH Power Inc."/>
    <x v="21"/>
    <s v="BHP Electric Substations-SD"/>
    <n v="1737005.72"/>
    <n v="573174.02994317561"/>
    <x v="12"/>
    <s v="BHP Elec Sub - SD 30 - FOURTH ST SUB (D)"/>
  </r>
  <r>
    <s v="BH Power Inc."/>
    <x v="9"/>
    <s v="BHP Electric Substations-SD"/>
    <n v="5227.76"/>
    <n v="-202.46361682560001"/>
    <x v="12"/>
    <s v="BHP Elec Sub - SD 32 - HILL CITY 69/24.9KV SUB (D)"/>
  </r>
  <r>
    <s v="BH Power Inc."/>
    <x v="30"/>
    <s v="BHP Electric Substations-SD"/>
    <n v="4891.46"/>
    <n v="4162.2000060213995"/>
    <x v="12"/>
    <s v="BHP Elec Sub - SD 32 - HILL CITY 69/24.9KV SUB (D)"/>
  </r>
  <r>
    <s v="BH Power Inc."/>
    <x v="21"/>
    <s v="BHP Electric Substations-SD"/>
    <n v="419829.64"/>
    <n v="271587.40607322974"/>
    <x v="12"/>
    <s v="BHP Elec Sub - SD 32 - HILL CITY 69/24.9KV SUB (D)"/>
  </r>
  <r>
    <s v="BH Power Inc."/>
    <x v="21"/>
    <s v="BHP Electric Substations-SD"/>
    <n v="36494.89"/>
    <n v="32034.217819932801"/>
    <x v="12"/>
    <s v="BHP Elec Sub - SD 33 - MPI SUBSTATION (D)"/>
  </r>
  <r>
    <s v="BH Power Inc."/>
    <x v="9"/>
    <s v="BHP Electric Substations-SD"/>
    <n v="18468"/>
    <n v="-631.08997343999999"/>
    <x v="12"/>
    <s v="BHP Elec Sub - SD 34 - MERILLAT-WEST SUB (D)"/>
  </r>
  <r>
    <s v="BH Power Inc."/>
    <x v="21"/>
    <s v="BHP Electric Substations-SD"/>
    <n v="645462.21"/>
    <n v="336091.28537105472"/>
    <x v="12"/>
    <s v="BHP Elec Sub - SD 34 - MERILLAT-WEST SUB (D)"/>
  </r>
  <r>
    <s v="BH Power Inc."/>
    <x v="30"/>
    <s v="BHP Electric Substations-SD"/>
    <n v="14596.12"/>
    <n v="6566.0549970685997"/>
    <x v="12"/>
    <s v="BHP Elec Sub - SD 35 - PACTOLA SUB (D)"/>
  </r>
  <r>
    <s v="BH Power Inc."/>
    <x v="21"/>
    <s v="BHP Electric Substations-SD"/>
    <n v="1248838.48"/>
    <n v="469300.9067427413"/>
    <x v="12"/>
    <s v="BHP Elec Sub - SD 35 - PACTOLA SUB (D)"/>
  </r>
  <r>
    <s v="BH Power Inc."/>
    <x v="9"/>
    <s v="BHP Electric Substations-SD"/>
    <n v="887.49"/>
    <n v="-55.398554658900004"/>
    <x v="12"/>
    <s v="BHP Elec Sub - SD 36 - PLEASANT VALLEY SUB (D)"/>
  </r>
  <r>
    <s v="BH Power Inc."/>
    <x v="21"/>
    <s v="BHP Electric Substations-SD"/>
    <n v="1660745.4100000001"/>
    <n v="96362.586439962295"/>
    <x v="12"/>
    <s v="BHP Elec Sub - SD 36 - PLEASANT VALLEY SUB (D)"/>
  </r>
  <r>
    <s v="BH Power Inc."/>
    <x v="38"/>
    <s v="BHP Electric Substations-SD"/>
    <n v="8345.7000000000007"/>
    <n v="936.28997876699998"/>
    <x v="12"/>
    <s v="BHP Elec Sub - SD 37 - RC 230/69-24.9 LANGE SUB (D)"/>
  </r>
  <r>
    <s v="BH Power Inc."/>
    <x v="21"/>
    <s v="BHP Electric Substations-SD"/>
    <n v="8727714.7400000002"/>
    <n v="3532230.5675460896"/>
    <x v="12"/>
    <s v="BHP Elec Sub - SD 37 - RC 230/69-24.9 LANGE SUB (D)"/>
  </r>
  <r>
    <s v="BH Power Inc."/>
    <x v="9"/>
    <s v="BHP Electric Substations-SD"/>
    <n v="991.86"/>
    <n v="-58.332748134100001"/>
    <x v="12"/>
    <s v="BHP Elec Sub - SD 39 - ROBBINSDALE SUB (D)"/>
  </r>
  <r>
    <s v="BH Power Inc."/>
    <x v="30"/>
    <s v="BHP Electric Substations-SD"/>
    <n v="724.67"/>
    <n v="739.00855362519997"/>
    <x v="12"/>
    <s v="BHP Elec Sub - SD 39 - ROBBINSDALE SUB (D)"/>
  </r>
  <r>
    <s v="BH Power Inc."/>
    <x v="21"/>
    <s v="BHP Electric Substations-SD"/>
    <n v="276482.06"/>
    <n v="207344.51230414212"/>
    <x v="12"/>
    <s v="BHP Elec Sub - SD 39 - ROBBINSDALE SUB (D)"/>
  </r>
  <r>
    <s v="BH Power Inc."/>
    <x v="9"/>
    <s v="BHP Electric Substations-SD"/>
    <n v="2332.75"/>
    <n v="-141.0574614347"/>
    <x v="12"/>
    <s v="BHP Elec Sub - SD 40 - S FIFTH STREET SUB (D)"/>
  </r>
  <r>
    <s v="BH Power Inc."/>
    <x v="30"/>
    <s v="BHP Electric Substations-SD"/>
    <n v="19728.12"/>
    <n v="5635.7398018146005"/>
    <x v="12"/>
    <s v="BHP Elec Sub - SD 40 - S FIFTH STREET SUB (D)"/>
  </r>
  <r>
    <s v="BH Power Inc."/>
    <x v="21"/>
    <s v="BHP Electric Substations-SD"/>
    <n v="1375643.68"/>
    <n v="273229.61232822656"/>
    <x v="12"/>
    <s v="BHP Elec Sub - SD 40 - S FIFTH STREET SUB (D)"/>
  </r>
  <r>
    <s v="BH Power Inc."/>
    <x v="21"/>
    <s v="BHP Electric Substations-SD"/>
    <n v="5477.09"/>
    <n v="5778.9242570658998"/>
    <x v="12"/>
    <s v="BHP Elec Sub - SD 41 - TRI-STATE MILL SUB (D)"/>
  </r>
  <r>
    <s v="BH Power Inc."/>
    <x v="30"/>
    <s v="BHP Electric Substations-SD"/>
    <n v="33182.520000000004"/>
    <n v="13945.894397759799"/>
    <x v="12"/>
    <s v="BHP Elec Sub - SD 42 - USBR E RCTIE/CAMPBELL ST SUB (D)"/>
  </r>
  <r>
    <s v="BH Power Inc."/>
    <x v="21"/>
    <s v="BHP Electric Substations-SD"/>
    <n v="2981883.67"/>
    <n v="2053140.35466599"/>
    <x v="12"/>
    <s v="BHP Elec Sub - SD 42 - USBR E RCTIE/CAMPBELL ST SUB (D)"/>
  </r>
  <r>
    <s v="BH Power Inc."/>
    <x v="9"/>
    <s v="BHP Electric Substations-SD"/>
    <n v="1826.04"/>
    <n v="-113.9843567244"/>
    <x v="12"/>
    <s v="BHP Elec Sub - SD 43 - WEST BOULEVARD SUB (D)"/>
  </r>
  <r>
    <s v="BH Power Inc."/>
    <x v="21"/>
    <s v="BHP Electric Substations-SD"/>
    <n v="294038.23"/>
    <n v="206896.12285658778"/>
    <x v="12"/>
    <s v="BHP Elec Sub - SD 43 - WEST BOULEVARD SUB (D)"/>
  </r>
  <r>
    <s v="BH Power Inc."/>
    <x v="21"/>
    <s v="BHP Electric Substations-SD"/>
    <n v="3046541.17"/>
    <n v="1223174.1858578799"/>
    <x v="12"/>
    <s v="BHP Elec Sub - SD 44 - WAREHOUSE (D)"/>
  </r>
  <r>
    <s v="BH Power Inc."/>
    <x v="21"/>
    <s v="BHP Electric Substations-SD"/>
    <n v="360133.39"/>
    <n v="335782.50945847819"/>
    <x v="12"/>
    <s v="BHP Elec Sub - SD 45 - MOBILE SUB-CAMPBELL ST (D)"/>
  </r>
  <r>
    <s v="BH Power Inc."/>
    <x v="35"/>
    <s v="BHP Electric Substations-SD"/>
    <n v="5180.37"/>
    <n v="1107.5499996639001"/>
    <x v="12"/>
    <s v="BHP Elec Sub - SD 45 - MOBILE SUB-CAMPBELL ST (D)"/>
  </r>
  <r>
    <s v="BH Power Inc."/>
    <x v="9"/>
    <s v="BHP Electric Substations-SD"/>
    <n v="42000"/>
    <n v="-1129.0591199999999"/>
    <x v="12"/>
    <s v="BHP Elec Sub - SD 46 - EAST NORTH STREET SUB (D)"/>
  </r>
  <r>
    <s v="BH Power Inc."/>
    <x v="21"/>
    <s v="BHP Electric Substations-SD"/>
    <n v="2226779.34"/>
    <n v="422291.10385766841"/>
    <x v="12"/>
    <s v="BHP Elec Sub - SD 46 - EAST NORTH STREET SUB (D)"/>
  </r>
  <r>
    <s v="BH Power Inc."/>
    <x v="21"/>
    <s v="BHP Electric Substations-SD"/>
    <n v="380852.42"/>
    <n v="288995.90150722244"/>
    <x v="12"/>
    <s v="BHP Elec Sub - SD 47 - TROJAN SUB (D)"/>
  </r>
  <r>
    <s v="BH Power Inc."/>
    <x v="9"/>
    <s v="BHP Electric Substations-SD"/>
    <n v="13053.12"/>
    <n v="-660.16598206079993"/>
    <x v="12"/>
    <s v="BHP Elec Sub - SD 51 - PLUMA SUB (D)"/>
  </r>
  <r>
    <s v="BH Power Inc."/>
    <x v="30"/>
    <s v="BHP Electric Substations-SD"/>
    <n v="149225.84"/>
    <n v="4702.8896540599999"/>
    <x v="12"/>
    <s v="BHP Elec Sub - SD 51 - PLUMA SUB (D)"/>
  </r>
  <r>
    <s v="BH Power Inc."/>
    <x v="21"/>
    <s v="BHP Electric Substations-SD"/>
    <n v="1449695.22"/>
    <n v="542691.79301235976"/>
    <x v="12"/>
    <s v="BHP Elec Sub - SD 51 - PLUMA SUB (D)"/>
  </r>
  <r>
    <s v="BH Power Inc."/>
    <x v="21"/>
    <s v="BHP Electric Substations-SD"/>
    <n v="230063.89"/>
    <n v="157861.33246537641"/>
    <x v="12"/>
    <s v="BHP Elec Sub - SD 52 - POPE &amp; TALBOTT SAWMILL (D)"/>
  </r>
  <r>
    <s v="BH Power Inc."/>
    <x v="9"/>
    <s v="BHP Electric Substations-SD"/>
    <n v="1408.31"/>
    <n v="-75.826415142900004"/>
    <x v="12"/>
    <s v="BHP Elec Sub - SD 53 - SPEARFISH CITY STEEL SUB (D)"/>
  </r>
  <r>
    <s v="BH Power Inc."/>
    <x v="21"/>
    <s v="BHP Electric Substations-SD"/>
    <n v="1298220.8799999999"/>
    <n v="257264.72674887691"/>
    <x v="12"/>
    <s v="BHP Elec Sub - SD 53 - SPEARFISH CITY STEEL SUB (D)"/>
  </r>
  <r>
    <s v="BH Power Inc."/>
    <x v="21"/>
    <s v="BHP Electric Substations-SD"/>
    <n v="1312.02"/>
    <n v="1386.3476875031999"/>
    <x v="12"/>
    <s v="BHP Elec Sub - SD 54 - ST ONGE SUB (D)"/>
  </r>
  <r>
    <s v="BH Power Inc."/>
    <x v="21"/>
    <s v="BHP Electric Substations-SD"/>
    <n v="410921.2"/>
    <n v="101024.54691424301"/>
    <x v="12"/>
    <s v="BHP Elec Sub - SD 55 - WINDY FLATS SUB (D)"/>
  </r>
  <r>
    <s v="BH Power Inc."/>
    <x v="21"/>
    <s v="BHP Electric Substations-SD"/>
    <n v="90794.13"/>
    <n v="65819.666490937801"/>
    <x v="12"/>
    <s v="BHP Elec Sub - SD 56 - RICHMOND HILL/ST JOE MINE SUB (D)"/>
  </r>
  <r>
    <s v="BH Power Inc."/>
    <x v="9"/>
    <s v="BHP Electric Substations-SD"/>
    <n v="4800"/>
    <n v="-137.783232"/>
    <x v="12"/>
    <s v="BHP Elec Sub - SD 57 - HILLS VIEW SPEARFISH SUB (D)"/>
  </r>
  <r>
    <s v="BH Power Inc."/>
    <x v="21"/>
    <s v="BHP Electric Substations-SD"/>
    <n v="546339.01"/>
    <n v="243118.589972079"/>
    <x v="12"/>
    <s v="BHP Elec Sub - SD 57 - HILLS VIEW SPEARFISH SUB (D)"/>
  </r>
  <r>
    <s v="BH Power Inc."/>
    <x v="21"/>
    <s v="BHP Electric Substations-SD"/>
    <n v="80371.8"/>
    <n v="64641.867031756999"/>
    <x v="12"/>
    <s v="BHP Elec Sub - SD 58 - AMERICAN COLLOID SUB (D)"/>
  </r>
  <r>
    <s v="BH Power Inc."/>
    <x v="21"/>
    <s v="BHP Electric Substations-SD"/>
    <n v="181643.16"/>
    <n v="112885.05758305591"/>
    <x v="12"/>
    <s v="BHP Elec Sub - SD 59 - HAY CREEK SUB (D)"/>
  </r>
  <r>
    <s v="BH Power Inc."/>
    <x v="9"/>
    <s v="BHP Electric Substations-SD"/>
    <n v="511.43"/>
    <n v="-31.924284002300002"/>
    <x v="12"/>
    <s v="BHP Elec Sub - SD 60 - NEWELL SUB (D)"/>
  </r>
  <r>
    <s v="BH Power Inc."/>
    <x v="21"/>
    <s v="BHP Electric Substations-SD"/>
    <n v="91644.72"/>
    <n v="62487.4330611068"/>
    <x v="12"/>
    <s v="BHP Elec Sub - SD 60 - NEWELL SUB (D)"/>
  </r>
  <r>
    <s v="BH Power Inc."/>
    <x v="9"/>
    <s v="BHP Electric Substations-SD"/>
    <n v="90.77"/>
    <n v="-5.6660095397000001"/>
    <x v="12"/>
    <s v="BHP Elec Sub - SD 61 - NISLAND SUB (D)"/>
  </r>
  <r>
    <s v="BH Power Inc."/>
    <x v="21"/>
    <s v="BHP Electric Substations-SD"/>
    <n v="1340.54"/>
    <n v="1408.4145027934001"/>
    <x v="12"/>
    <s v="BHP Elec Sub - SD 63 - VALE SUB (D)"/>
  </r>
  <r>
    <s v="BH Power Inc."/>
    <x v="9"/>
    <s v="BHP Electric Substations-SD"/>
    <n v="3732.05"/>
    <n v="-129.1956587578"/>
    <x v="12"/>
    <s v="BHP Elec Sub - SD 64 - EDGEMONT SUB (D)"/>
  </r>
  <r>
    <s v="BH Power Inc."/>
    <x v="30"/>
    <s v="BHP Electric Substations-SD"/>
    <n v="4810.6099999999997"/>
    <n v="3899.9699904075001"/>
    <x v="12"/>
    <s v="BHP Elec Sub - SD 64 - EDGEMONT SUB (D)"/>
  </r>
  <r>
    <s v="BH Power Inc."/>
    <x v="21"/>
    <s v="BHP Electric Substations-SD"/>
    <n v="202309.22"/>
    <n v="184914.9219812956"/>
    <x v="12"/>
    <s v="BHP Elec Sub - SD 64 - EDGEMONT SUB (D)"/>
  </r>
  <r>
    <s v="BH Power Inc."/>
    <x v="21"/>
    <s v="BHP Electric Substations-SD"/>
    <n v="818488.82000000007"/>
    <n v="376587.91013303836"/>
    <x v="12"/>
    <s v="BHP Elec Sub - SD 65 - HOT SPRINGS CITY SUB (D)"/>
  </r>
  <r>
    <s v="BH Power Inc."/>
    <x v="21"/>
    <s v="BHP Electric Substations-SD"/>
    <n v="3083.4"/>
    <n v="3247.9092838263"/>
    <x v="12"/>
    <s v="BHP Elec Sub - SD 66 - HOT SPRINGS HYDRO SUB (D)"/>
  </r>
  <r>
    <s v="BH Power Inc."/>
    <x v="9"/>
    <s v="BHP Electric Substations-SD"/>
    <n v="488.19"/>
    <n v="-30.473605785899998"/>
    <x v="12"/>
    <s v="BHP Elec Sub - SD 67 - PROVO SUB (D)"/>
  </r>
  <r>
    <s v="BH Power Inc."/>
    <x v="8"/>
    <s v="BHP Electric Substations-SD"/>
    <n v="41071.67"/>
    <n v="-114.4901551419"/>
    <x v="12"/>
    <s v="BHP Elec Sub - SD 68 - WEST HILL SUB (D)"/>
  </r>
  <r>
    <s v="BH Power Inc."/>
    <x v="21"/>
    <s v="BHP Electric Substations-SD"/>
    <n v="1702949.9"/>
    <n v="1125875.3518004999"/>
    <x v="12"/>
    <s v="BHP Elec Sub - SD 68 - WEST HILL SUB (D)"/>
  </r>
  <r>
    <s v="BH Power Inc."/>
    <x v="21"/>
    <s v="BHP Electric Substations-SD"/>
    <n v="326343.21000000002"/>
    <n v="184590.5321533003"/>
    <x v="12"/>
    <s v="BHP Elec Sub - SD 69 - CUSTER 26/12KV SUB (D)"/>
  </r>
  <r>
    <s v="BH Power Inc."/>
    <x v="9"/>
    <s v="BHP Electric Substations-SD"/>
    <n v="726.2"/>
    <n v="-45.330573181999995"/>
    <x v="12"/>
    <s v="BHP Elec Sub - SD 70 - CUSTER PLANT SUB (D)"/>
  </r>
  <r>
    <s v="BH Power Inc."/>
    <x v="9"/>
    <s v="BHP Electric Substations-SD"/>
    <n v="2192.23"/>
    <n v="-82.904877248000005"/>
    <x v="12"/>
    <s v="BHP Elec Sub - SD 71 - ARGYLE 69/12.47 SUB (D)"/>
  </r>
  <r>
    <s v="BH Power Inc."/>
    <x v="21"/>
    <s v="BHP Electric Substations-SD"/>
    <n v="535312.51"/>
    <n v="124528.4233591212"/>
    <x v="12"/>
    <s v="BHP Elec Sub - SD 71 - ARGYLE 69/12.47 SUB (D)"/>
  </r>
  <r>
    <s v="BH Power Inc."/>
    <x v="9"/>
    <s v="BHP Electric Substations-SD"/>
    <n v="5797.7"/>
    <n v="-219.25509951999999"/>
    <x v="12"/>
    <s v="BHP Elec Sub - SD 73 - WHITEWOOD 69/24.9KV SUB (D)"/>
  </r>
  <r>
    <s v="BH Power Inc."/>
    <x v="30"/>
    <s v="BHP Electric Substations-SD"/>
    <n v="16194.11"/>
    <n v="10204.5239108473"/>
    <x v="12"/>
    <s v="BHP Elec Sub - SD 73 - WHITEWOOD 69/24.9KV SUB (D)"/>
  </r>
  <r>
    <s v="BH Power Inc."/>
    <x v="21"/>
    <s v="BHP Electric Substations-SD"/>
    <n v="1689630.1"/>
    <n v="667384.73492194572"/>
    <x v="12"/>
    <s v="BHP Elec Sub - SD 73 - WHITEWOOD 69/24.9KV SUB (D)"/>
  </r>
  <r>
    <s v="BH Power Inc."/>
    <x v="9"/>
    <s v="BHP Electric Substations-SD"/>
    <n v="7343.72"/>
    <n v="-190.72463336639998"/>
    <x v="12"/>
    <s v="BHP Elec Sub - SD 74 - MOUNTAIN VIEW SUB (D)"/>
  </r>
  <r>
    <s v="BH Power Inc."/>
    <x v="30"/>
    <s v="BHP Electric Substations-SD"/>
    <n v="8229.02"/>
    <n v="4062.9899984546"/>
    <x v="12"/>
    <s v="BHP Elec Sub - SD 74 - MOUNTAIN VIEW SUB (D)"/>
  </r>
  <r>
    <s v="BH Power Inc."/>
    <x v="21"/>
    <s v="BHP Electric Substations-SD"/>
    <n v="1490146.6400000001"/>
    <n v="238102.77420430453"/>
    <x v="12"/>
    <s v="BHP Elec Sub - SD 74 - MOUNTAIN VIEW SUB (D)"/>
  </r>
  <r>
    <s v="BH Power Inc."/>
    <x v="9"/>
    <s v="BHP Electric Substations-SD"/>
    <n v="4054"/>
    <n v="-97.897856840000003"/>
    <x v="12"/>
    <s v="BHP Elec Sub - SD 75 - 44TH STREET SUB (D)"/>
  </r>
  <r>
    <s v="BH Power Inc."/>
    <x v="21"/>
    <s v="BHP Electric Substations-SD"/>
    <n v="923180.69000000006"/>
    <n v="373597.58352850832"/>
    <x v="12"/>
    <s v="BHP Elec Sub - SD 75 - 44TH STREET SUB (D)"/>
  </r>
  <r>
    <s v="BH Power Inc."/>
    <x v="9"/>
    <s v="BHP Electric Substations-SD"/>
    <n v="7450.37"/>
    <n v="-166.3400152717"/>
    <x v="12"/>
    <s v="BHP Elec Sub - SD 76 - SPRUCE GULCH SUB (D)"/>
  </r>
  <r>
    <s v="BH Power Inc."/>
    <x v="21"/>
    <s v="BHP Electric Substations-SD"/>
    <n v="677809.99"/>
    <n v="377885.27656316134"/>
    <x v="12"/>
    <s v="BHP Elec Sub - SD 76 - SPRUCE GULCH SUB (D)"/>
  </r>
  <r>
    <s v="BH Power Inc."/>
    <x v="9"/>
    <s v="BHP Electric Substations-SD"/>
    <n v="696.31000000000006"/>
    <n v="-36.7623178248"/>
    <x v="12"/>
    <s v="BHP Elec Sub - SD 77 - 38TH STREET SUB (D)"/>
  </r>
  <r>
    <s v="BH Power Inc."/>
    <x v="30"/>
    <s v="BHP Electric Substations-SD"/>
    <n v="655.36"/>
    <n v="668.23782325410002"/>
    <x v="12"/>
    <s v="BHP Elec Sub - SD 77 - 38TH STREET SUB (D)"/>
  </r>
  <r>
    <s v="BH Power Inc."/>
    <x v="21"/>
    <s v="BHP Electric Substations-SD"/>
    <n v="672825.74"/>
    <n v="295526.60377462913"/>
    <x v="12"/>
    <s v="BHP Elec Sub - SD 77 - 38TH STREET SUB (D)"/>
  </r>
  <r>
    <s v="BH Power Inc."/>
    <x v="9"/>
    <s v="BHP Electric Substations-SD"/>
    <n v="24959.850000000002"/>
    <n v="-648.23525953199999"/>
    <x v="12"/>
    <s v="BHP Elec Sub - SD 78 - CENTURY ROAD SUB (D)"/>
  </r>
  <r>
    <s v="BH Power Inc."/>
    <x v="21"/>
    <s v="BHP Electric Substations-SD"/>
    <n v="1611950"/>
    <n v="630511.07663843292"/>
    <x v="12"/>
    <s v="BHP Elec Sub - SD 78 - CENTURY ROAD SUB (D)"/>
  </r>
  <r>
    <s v="BH Power Inc."/>
    <x v="21"/>
    <s v="BHP Electric Substations-SD"/>
    <n v="828.08"/>
    <n v="873.98850677600001"/>
    <x v="12"/>
    <s v="BHP Elec Sub - SD 79 - 26/12KV RURAL EBF (D)"/>
  </r>
  <r>
    <s v="BH Power Inc."/>
    <x v="21"/>
    <s v="BHP Electric Substations-SD"/>
    <n v="140846.62"/>
    <n v="73829.312261157"/>
    <x v="12"/>
    <s v="BHP Elec Sub - SD 80 - KIRK #4 RUSHMORE BUYOUT (D)"/>
  </r>
  <r>
    <s v="BH Power Inc."/>
    <x v="21"/>
    <s v="BHP Electric Substations-SD"/>
    <n v="588997.63"/>
    <n v="320443.54297154886"/>
    <x v="12"/>
    <s v="BHP Elec Sub - SD 81 - MERILLAT -EAST SUB (D)"/>
  </r>
  <r>
    <s v="BH Power Inc."/>
    <x v="21"/>
    <s v="BHP Electric Substations-SD"/>
    <n v="5807.64"/>
    <n v="3044.2623831540004"/>
    <x v="12"/>
    <s v="BHP Elec Sub - SD 82 - SLY HILL REPEATER SITE (D)"/>
  </r>
  <r>
    <s v="BH Power Inc."/>
    <x v="9"/>
    <s v="BHP Electric Substations-SD"/>
    <n v="62813.68"/>
    <n v="-1529.5166445130001"/>
    <x v="12"/>
    <s v="BHP Elec Sub - SD 83 - STURGIS 12.47KV SUB (D)"/>
  </r>
  <r>
    <s v="BH Power Inc."/>
    <x v="30"/>
    <s v="BHP Electric Substations-SD"/>
    <n v="5583.78"/>
    <n v="5685.1022109618007"/>
    <x v="12"/>
    <s v="BHP Elec Sub - SD 83 - STURGIS 12.47KV SUB (D)"/>
  </r>
  <r>
    <s v="BH Power Inc."/>
    <x v="21"/>
    <s v="BHP Electric Substations-SD"/>
    <n v="1280587.23"/>
    <n v="573234.25041766767"/>
    <x v="12"/>
    <s v="BHP Elec Sub - SD 83 - STURGIS 12.47KV SUB (D)"/>
  </r>
  <r>
    <s v="BH Power Inc."/>
    <x v="9"/>
    <s v="BHP Electric Substations-SD"/>
    <n v="44009"/>
    <n v="-1062.74957614"/>
    <x v="12"/>
    <s v="BHP Elec Sub - SD 84 - MALL 69/24.9KV SUB (D)"/>
  </r>
  <r>
    <s v="BH Power Inc."/>
    <x v="21"/>
    <s v="BHP Electric Substations-SD"/>
    <n v="916051.56"/>
    <n v="475664.29834643536"/>
    <x v="12"/>
    <s v="BHP Elec Sub - SD 84 - MALL 69/24.9KV SUB (D)"/>
  </r>
  <r>
    <s v="BH Power Inc."/>
    <x v="9"/>
    <s v="BHP Electric Substations-SD"/>
    <n v="17781.03"/>
    <n v="-429.3844917138"/>
    <x v="12"/>
    <s v="BHP Elec Sub - SD 85 - RADIO DRIVE SUB SW RC (D)"/>
  </r>
  <r>
    <s v="BH Power Inc."/>
    <x v="30"/>
    <s v="BHP Electric Substations-SD"/>
    <n v="5428.25"/>
    <n v="513.21889023999995"/>
    <x v="12"/>
    <s v="BHP Elec Sub - SD 85 - RADIO DRIVE SUB SW RC (D)"/>
  </r>
  <r>
    <s v="BH Power Inc."/>
    <x v="21"/>
    <s v="BHP Electric Substations-SD"/>
    <n v="2338844.7200000002"/>
    <n v="571555.65688502637"/>
    <x v="12"/>
    <s v="BHP Elec Sub - SD 85 - RADIO DRIVE SUB SW RC (D)"/>
  </r>
  <r>
    <s v="BH Power Inc."/>
    <x v="9"/>
    <s v="BHP Electric Substations-SD"/>
    <n v="27199.170000000002"/>
    <n v="-508.10633481150001"/>
    <x v="12"/>
    <s v="BHP Elec Sub - SD 86 - PIEDMONT SUB (D)"/>
  </r>
  <r>
    <s v="BH Power Inc."/>
    <x v="21"/>
    <s v="BHP Electric Substations-SD"/>
    <n v="759571.39"/>
    <n v="343385.24042822467"/>
    <x v="12"/>
    <s v="BHP Elec Sub - SD 86 - PIEDMONT SUB (D)"/>
  </r>
  <r>
    <s v="BH Power Inc."/>
    <x v="9"/>
    <s v="BHP Electric Substations-SD"/>
    <n v="69420.44"/>
    <n v="-1433.6288450191"/>
    <x v="12"/>
    <s v="BHP Elec Sub - SD 87 - SUNDANCE HILL SUB (D)"/>
  </r>
  <r>
    <s v="BH Power Inc."/>
    <x v="30"/>
    <s v="BHP Electric Substations-SD"/>
    <n v="25309.37"/>
    <n v="13931.231048890899"/>
    <x v="12"/>
    <s v="BHP Elec Sub - SD 87 - SUNDANCE HILL SUB (D)"/>
  </r>
  <r>
    <s v="BH Power Inc."/>
    <x v="21"/>
    <s v="BHP Electric Substations-SD"/>
    <n v="754940.03"/>
    <n v="411291.20916996559"/>
    <x v="12"/>
    <s v="BHP Elec Sub - SD 87 - SUNDANCE HILL SUB (D)"/>
  </r>
  <r>
    <s v="BH Power Inc."/>
    <x v="12"/>
    <s v="BHP Electric Substations-SD"/>
    <n v="25766.83"/>
    <n v="1045.1969313978"/>
    <x v="12"/>
    <s v="BHP Elec Sub - SD 87 - SUNDANCE HILL SUB (D)"/>
  </r>
  <r>
    <s v="BH Power Inc."/>
    <x v="18"/>
    <s v="BHP Electric Substations-SD"/>
    <n v="135442.29999999999"/>
    <n v="0"/>
    <x v="12"/>
    <s v="BHP Elec Sub - SD 88 - SOUTH RAPID CITY SUB (T)"/>
  </r>
  <r>
    <s v="BH Power Inc."/>
    <x v="47"/>
    <s v="BHP Electric Substations-SD"/>
    <n v="60599.33"/>
    <n v="23587.625063172098"/>
    <x v="12"/>
    <s v="BHP Elec Sub - SD 88 - SOUTH RAPID CITY SUB (T)"/>
  </r>
  <r>
    <s v="BH Power Inc."/>
    <x v="11"/>
    <s v="BHP Electric Substations-SD"/>
    <n v="4571215.24"/>
    <n v="1505412.73193082"/>
    <x v="12"/>
    <s v="BHP Elec Sub - SD 88 - SOUTH RAPID CITY SUB (T)"/>
  </r>
  <r>
    <s v="BH Power Inc."/>
    <x v="12"/>
    <s v="BHP Electric Substations-SD"/>
    <n v="135221.79999999999"/>
    <n v="5485.0911197880005"/>
    <x v="12"/>
    <s v="BHP Elec Sub - SD 88 - SOUTH RAPID CITY SUB (T)"/>
  </r>
  <r>
    <s v="BH Power Inc."/>
    <x v="18"/>
    <s v="BHP Electric Substations-SD"/>
    <n v="236040"/>
    <n v="0"/>
    <x v="12"/>
    <s v="BHP Elec Sub - SD 89 - DC TIE (T)"/>
  </r>
  <r>
    <s v="BH Power Inc."/>
    <x v="47"/>
    <s v="BHP Electric Substations-SD"/>
    <n v="930118.29"/>
    <n v="349914.88552787702"/>
    <x v="12"/>
    <s v="BHP Elec Sub - SD 89 - DC TIE (T)"/>
  </r>
  <r>
    <s v="BH Power Inc."/>
    <x v="11"/>
    <s v="BHP Electric Substations-SD"/>
    <n v="22620207.210000001"/>
    <n v="6360013.1894289302"/>
    <x v="12"/>
    <s v="BHP Elec Sub - SD 89 - DC TIE (T)"/>
  </r>
  <r>
    <s v="BH Power Inc."/>
    <x v="9"/>
    <s v="BHP Electric Substations-SD"/>
    <n v="54820.04"/>
    <n v="-1316.9401447395001"/>
    <x v="12"/>
    <s v="BHP Elec Sub - SD 91 - SOUTH RAPID CITY SUB (D)"/>
  </r>
  <r>
    <s v="BH Power Inc."/>
    <x v="21"/>
    <s v="BHP Electric Substations-SD"/>
    <n v="2267806.61"/>
    <n v="934741.60515663412"/>
    <x v="12"/>
    <s v="BHP Elec Sub - SD 91 - SOUTH RAPID CITY SUB (D)"/>
  </r>
  <r>
    <s v="BH Power Inc."/>
    <x v="9"/>
    <s v="BHP Electric Substations-SD"/>
    <n v="91015.84"/>
    <n v="-124.3704148848"/>
    <x v="12"/>
    <s v="BHP Elec Sub - SD 92 - LOOKOUT 230/69KV SUB (D)"/>
  </r>
  <r>
    <s v="BH Power Inc."/>
    <x v="21"/>
    <s v="BHP Electric Substations-SD"/>
    <n v="5344730.9400000004"/>
    <n v="2229329.2398156901"/>
    <x v="12"/>
    <s v="BHP Elec Sub - SD 92 - LOOKOUT 230/69KV SUB (D)"/>
  </r>
  <r>
    <s v="BH Power Inc."/>
    <x v="11"/>
    <s v="BHP Electric Substations-SD"/>
    <n v="4267947.46"/>
    <n v="48631.554127716001"/>
    <x v="12"/>
    <s v="BHP Elec Sub - SD 93 - YELLOW CREEK SUB (D)"/>
  </r>
  <r>
    <s v="BH Power Inc."/>
    <x v="21"/>
    <s v="BHP Electric Substations-SD"/>
    <n v="2752077.75"/>
    <n v="1690444.1233940299"/>
    <x v="12"/>
    <s v="BHP Elec Sub - SD 93 - YELLOW CREEK SUB (D)"/>
  </r>
  <r>
    <s v="BH Power Inc."/>
    <x v="30"/>
    <s v="BHP Electric Substations-SD"/>
    <n v="30034.240000000002"/>
    <n v="2208.5822548351998"/>
    <x v="12"/>
    <s v="BHP Elec Sub - SD 94 - SOUTH RAPID CITY SUB 12.47KV (D)"/>
  </r>
  <r>
    <s v="BH Power Inc."/>
    <x v="21"/>
    <s v="BHP Electric Substations-SD"/>
    <n v="2308027.06"/>
    <n v="562538.00958179613"/>
    <x v="12"/>
    <s v="BHP Elec Sub - SD 94 - SOUTH RAPID CITY SUB 12.47KV (D)"/>
  </r>
  <r>
    <s v="BH Power Inc."/>
    <x v="21"/>
    <s v="BHP Electric Substations-SD"/>
    <n v="143527.73000000001"/>
    <n v="48745.399878506396"/>
    <x v="12"/>
    <s v="BHP Elec Sub - SD 95 - SPEARFISH HYDRO SUB (D)"/>
  </r>
  <r>
    <s v="BH Power Inc."/>
    <x v="21"/>
    <s v="BHP Electric Substations-SD"/>
    <n v="979073.06"/>
    <n v="303193.98980345158"/>
    <x v="12"/>
    <s v="BHP Elec Sub - SD 96 - SPEARFISH PARK SUB (D)"/>
  </r>
  <r>
    <s v="BH Power Inc."/>
    <x v="18"/>
    <s v="BHP Electric Substations-SD"/>
    <n v="42932.21"/>
    <n v="0"/>
    <x v="12"/>
    <s v="BHP Elec Sub - SD 97 - MINNEKAHTA 230KV SUB (T)"/>
  </r>
  <r>
    <s v="BH Power Inc."/>
    <x v="19"/>
    <s v="BHP Electric Substations-SD"/>
    <n v="2500"/>
    <n v="0"/>
    <x v="12"/>
    <s v="BHP Elec Sub - SD 97 - MINNEKAHTA 230KV SUB (T)"/>
  </r>
  <r>
    <s v="BH Power Inc."/>
    <x v="47"/>
    <s v="BHP Electric Substations-SD"/>
    <n v="198882.7"/>
    <n v="51543.150543239004"/>
    <x v="12"/>
    <s v="BHP Elec Sub - SD 97 - MINNEKAHTA 230KV SUB (T)"/>
  </r>
  <r>
    <s v="BH Power Inc."/>
    <x v="11"/>
    <s v="BHP Electric Substations-SD"/>
    <n v="1687934.8900000001"/>
    <n v="399737.3682510737"/>
    <x v="12"/>
    <s v="BHP Elec Sub - SD 97 - MINNEKAHTA 230KV SUB (T)"/>
  </r>
  <r>
    <s v="BH Power Inc."/>
    <x v="30"/>
    <s v="BHP Electric Substations-SD"/>
    <n v="227727.25"/>
    <n v="50238.150290757505"/>
    <x v="12"/>
    <s v="BHP Elec Sub - SD 98 - MINNEKAHTA 69KV SUB (D)"/>
  </r>
  <r>
    <s v="BH Power Inc."/>
    <x v="38"/>
    <s v="BHP Electric Substations-SD"/>
    <n v="47321.13"/>
    <n v="12387.2801195667"/>
    <x v="12"/>
    <s v="BHP Elec Sub - SD 98 - MINNEKAHTA 69KV SUB (D)"/>
  </r>
  <r>
    <s v="BH Power Inc."/>
    <x v="21"/>
    <s v="BHP Electric Substations-SD"/>
    <n v="3818490.01"/>
    <n v="1344797.2531381401"/>
    <x v="12"/>
    <s v="BHP Elec Sub - SD 98 - MINNEKAHTA 69KV SUB (D)"/>
  </r>
  <r>
    <s v="BH Power Inc."/>
    <x v="21"/>
    <s v="BHP Electric Substations-SD"/>
    <n v="39682.629999999997"/>
    <n v="13719.765353099001"/>
    <x v="12"/>
    <s v="BHP Elec Sub - SD 99 - REA SUB NEAR PROVO (REA OWNED) (D)"/>
  </r>
  <r>
    <s v="BH Power Inc."/>
    <x v="8"/>
    <s v="BHP Electric Substations-WY"/>
    <n v="2008"/>
    <n v="-53.576170879999999"/>
    <x v="12"/>
    <s v="BHP Elec Sub - WY 01 - OSAGE 69KV STEEL SUB (D)"/>
  </r>
  <r>
    <s v="BH Power Inc."/>
    <x v="21"/>
    <s v="BHP Electric Substations-WY"/>
    <n v="1210755.1200000001"/>
    <n v="655999.61467284849"/>
    <x v="12"/>
    <s v="BHP Elec Sub - WY 01 - OSAGE 69KV STEEL SUB (D)"/>
  </r>
  <r>
    <s v="BH Power Inc."/>
    <x v="30"/>
    <s v="BHP Electric Substations-WY"/>
    <n v="761542.79"/>
    <n v="116143.8138254588"/>
    <x v="12"/>
    <s v="BHP Elec Sub - WY 02 - NSI 69KV SUB (D)"/>
  </r>
  <r>
    <s v="BH Power Inc."/>
    <x v="21"/>
    <s v="BHP Electric Substations-WY"/>
    <n v="2216383.29"/>
    <n v="386885.4552107366"/>
    <x v="12"/>
    <s v="BHP Elec Sub - WY 02 - NSI 69KV SUB (D)"/>
  </r>
  <r>
    <s v="BH Power Inc."/>
    <x v="22"/>
    <s v="BHP Electric Substations-WY"/>
    <n v="28864.34"/>
    <n v="1997.3248690497999"/>
    <x v="12"/>
    <s v="BHP Elec Sub - WY 02 - NSI 69KV SUB (D)"/>
  </r>
  <r>
    <s v="BH Power Inc."/>
    <x v="25"/>
    <s v="BHP Electric Substations-WY"/>
    <n v="23014.99"/>
    <n v="6171.0299821910003"/>
    <x v="12"/>
    <s v="BHP Elec Sub - WY 02 - NSI 69KV SUB (D)"/>
  </r>
  <r>
    <s v="BH Power Inc."/>
    <x v="47"/>
    <s v="BHP Electric Substations-WY"/>
    <n v="418317.79000000004"/>
    <n v="344344.00142672518"/>
    <x v="12"/>
    <s v="BHP Elec Sub - WY 03 - WYODAK 230KV SUB (T)"/>
  </r>
  <r>
    <s v="BH Power Inc."/>
    <x v="11"/>
    <s v="BHP Electric Substations-WY"/>
    <n v="2064134.68"/>
    <n v="1332337.65651052"/>
    <x v="12"/>
    <s v="BHP Elec Sub - WY 03 - WYODAK 230KV SUB (T)"/>
  </r>
  <r>
    <s v="BH Power Inc."/>
    <x v="21"/>
    <s v="BHP Electric Substations-WY"/>
    <n v="38284.36"/>
    <n v="26962.850516371003"/>
    <x v="12"/>
    <s v="BHP Elec Sub - WY 05 - UPTON METERING STATION (D)"/>
  </r>
  <r>
    <s v="BH Power Inc."/>
    <x v="21"/>
    <s v="BHP Electric Substations-WY"/>
    <n v="53311.56"/>
    <n v="43742.105081295602"/>
    <x v="12"/>
    <s v="BHP Elec Sub - WY 06 - GILLETTE METERING STATION (D)"/>
  </r>
  <r>
    <s v="BH Power Inc."/>
    <x v="47"/>
    <s v="BHP Electric Substations-WY"/>
    <n v="9990.8700000000008"/>
    <n v="863.0900786556"/>
    <x v="12"/>
    <s v="BHP Elec Sub - WY 07 - OSAGE 230KV SUB (T)"/>
  </r>
  <r>
    <s v="BH Power Inc."/>
    <x v="11"/>
    <s v="BHP Electric Substations-WY"/>
    <n v="4204266.88"/>
    <n v="1446802.48655056"/>
    <x v="12"/>
    <s v="BHP Elec Sub - WY 07 - OSAGE 230KV SUB (T)"/>
  </r>
  <r>
    <s v="BH Power Inc."/>
    <x v="21"/>
    <s v="BHP Electric Substations-WY"/>
    <n v="85866.26"/>
    <n v="61965.649805706802"/>
    <x v="12"/>
    <s v="BHP Elec Sub - WY 09 - OSAGE 12.47KV SUB (D)"/>
  </r>
  <r>
    <s v="BH Power Inc."/>
    <x v="9"/>
    <s v="BHP Electric Substations-WY"/>
    <n v="23061.23"/>
    <n v="-388.76990513679999"/>
    <x v="12"/>
    <s v="BHP Elec Sub - WY 10 - NEWCASTLE STEEL SUB (D)"/>
  </r>
  <r>
    <s v="BH Power Inc."/>
    <x v="21"/>
    <s v="BHP Electric Substations-WY"/>
    <n v="381714.57"/>
    <n v="165206.8740570446"/>
    <x v="12"/>
    <s v="BHP Elec Sub - WY 10 - NEWCASTLE STEEL SUB (D)"/>
  </r>
  <r>
    <s v="BH Power Inc."/>
    <x v="23"/>
    <s v="BHP Electric Substations-WY"/>
    <n v="4422.01"/>
    <n v="404.37578976150002"/>
    <x v="12"/>
    <s v="BHP Elec Sub - WY 10 - NEWCASTLE STEEL SUB (D)"/>
  </r>
  <r>
    <s v="BH Power Inc."/>
    <x v="21"/>
    <s v="BHP Electric Substations-WY"/>
    <n v="1452997.08"/>
    <n v="286847.0806512041"/>
    <x v="12"/>
    <s v="BHP Elec Sub - WY 11 - WYOMING REFINING (D)"/>
  </r>
  <r>
    <s v="BH Power Inc."/>
    <x v="21"/>
    <s v="BHP Electric Substations-WY"/>
    <n v="22749.56"/>
    <n v="16491.908144453602"/>
    <x v="12"/>
    <s v="BHP Elec Sub - WY 12 - AF RADAR SITE - COLONY (D)"/>
  </r>
  <r>
    <s v="BH Power Inc."/>
    <x v="21"/>
    <s v="BHP Electric Substations-WY"/>
    <n v="138838.66"/>
    <n v="89756.463528747103"/>
    <x v="12"/>
    <s v="BHP Elec Sub - WY 13 - UPTON CITY SUB (D)"/>
  </r>
  <r>
    <s v="BH Power Inc."/>
    <x v="21"/>
    <s v="BHP Electric Substations-WY"/>
    <n v="454944.33"/>
    <n v="258231.50357139399"/>
    <x v="12"/>
    <s v="BHP Elec Sub - WY 15 - NSI 69/4.16KV SUB - EAST (D)"/>
  </r>
  <r>
    <s v="BH Power Inc."/>
    <x v="21"/>
    <s v="BHP Electric Substations-WY"/>
    <n v="270877.96000000002"/>
    <n v="189189.25334511831"/>
    <x v="12"/>
    <s v="BHP Elec Sub - WY 16 - COLONY 69/24.9 SUB (D)"/>
  </r>
  <r>
    <s v="BH Power Inc."/>
    <x v="22"/>
    <s v="BHP Electric Substations-WY"/>
    <n v="13.09"/>
    <n v="1.6821782285"/>
    <x v="12"/>
    <s v="BHP Elec Sub - WY 16 - COLONY 69/24.9 SUB (D)"/>
  </r>
  <r>
    <s v="BH Power Inc."/>
    <x v="10"/>
    <s v="BHP Electric Substations-WY"/>
    <n v="8191.34"/>
    <n v="1336.2624685008"/>
    <x v="12"/>
    <s v="BHP Elec Sub - WY 16 - COLONY 69/24.9 SUB (D)"/>
  </r>
  <r>
    <s v="BH Power Inc."/>
    <x v="21"/>
    <s v="BHP Electric Substations-WY"/>
    <n v="9670.4500000000007"/>
    <n v="7816.8149381618005"/>
    <x v="12"/>
    <s v="BHP Elec Sub - WY 17 - BARRETTS SAWMILL SUB (D)"/>
  </r>
  <r>
    <s v="BH Power Inc."/>
    <x v="21"/>
    <s v="BHP Electric Substations-WY"/>
    <n v="167614.82"/>
    <n v="106554.5043819064"/>
    <x v="12"/>
    <s v="BHP Elec Sub - WY 18 - NSSII 69KV LINE METERING (D)"/>
  </r>
  <r>
    <s v="BH Power Inc."/>
    <x v="21"/>
    <s v="BHP Electric Substations-WY"/>
    <n v="23821.13"/>
    <n v="15143.342939287601"/>
    <x v="12"/>
    <s v="BHP Elec Sub - WY 19 - RUSHMORE BUYOUT OSAGE #3 (D)"/>
  </r>
  <r>
    <s v="BH Power Inc."/>
    <x v="21"/>
    <s v="BHP Electric Substations-WY"/>
    <n v="643636.01"/>
    <n v="341385.87776332762"/>
    <x v="12"/>
    <s v="BHP Elec Sub - WY 20 - NSI 69/4.16KV SUB - WEST (D)"/>
  </r>
  <r>
    <s v="BH Power Inc."/>
    <x v="11"/>
    <s v="BHP Electric Substations-WY"/>
    <n v="18793.34"/>
    <n v="10064.701070574401"/>
    <x v="12"/>
    <s v="BHP Elec Sub - WY 21 - SCADA CONTROL TOWER (TOWER to ADMIN. BLDG.) (T&amp;D)"/>
  </r>
  <r>
    <s v="BH Power Inc."/>
    <x v="21"/>
    <s v="BHP Electric Substations-WY"/>
    <n v="20228.760000000002"/>
    <n v="2932.8993369035998"/>
    <x v="12"/>
    <s v="BHP Elec Sub - WY 21 - SCADA CONTROL TOWER (TOWER to ADMIN. BLDG.) (T&amp;D)"/>
  </r>
  <r>
    <s v="BH Power Inc."/>
    <x v="21"/>
    <s v="BHP Electric Substations-WY"/>
    <n v="2893129.8"/>
    <n v="1410174.7390927"/>
    <x v="12"/>
    <s v="BHP Elec Sub - WY 22 - NSII 69KV SUB (D)"/>
  </r>
  <r>
    <s v="BH Power Inc."/>
    <x v="21"/>
    <s v="BHP Electric Substations-WY"/>
    <n v="90816.77"/>
    <n v="46534.351895703301"/>
    <x v="12"/>
    <s v="BHP Elec Sub - WY 23 - NSII PLANT (D)"/>
  </r>
  <r>
    <s v="BH Power Inc."/>
    <x v="21"/>
    <s v="BHP Electric Substations-WY"/>
    <n v="38120.68"/>
    <n v="18668.637849560702"/>
    <x v="12"/>
    <s v="BHP Elec Sub - WY 24 - NSI PLANT (D)"/>
  </r>
  <r>
    <s v="BH Power Inc."/>
    <x v="21"/>
    <s v="BHP Electric Substations-WY"/>
    <n v="3254.85"/>
    <n v="1615.2015600765001"/>
    <x v="12"/>
    <s v="BHP Elec Sub - WY 25 - CITY OF GILLETTE (CITY OWNED) (D)"/>
  </r>
  <r>
    <s v="BH Power Inc."/>
    <x v="11"/>
    <s v="BHP Electric Substations-WY"/>
    <n v="9681.57"/>
    <n v="772.22322583829998"/>
    <x v="12"/>
    <s v="BHP Elec Sub - WY 27 - WYODAK 230KV SUB (D)"/>
  </r>
  <r>
    <s v="BH Power Inc."/>
    <x v="30"/>
    <s v="BHP Electric Substations-WY"/>
    <n v="2089.16"/>
    <n v="812.03000145119995"/>
    <x v="12"/>
    <s v="BHP Elec Sub - WY 27 - WYODAK 230KV SUB (D)"/>
  </r>
  <r>
    <s v="BH Power Inc."/>
    <x v="21"/>
    <s v="BHP Electric Substations-WY"/>
    <n v="3850915.41"/>
    <n v="1015439.57434412"/>
    <x v="12"/>
    <s v="BHP Elec Sub - WY 27 - WYODAK 230KV SUB (D)"/>
  </r>
  <r>
    <s v="BH Power Inc."/>
    <x v="11"/>
    <s v="BHP Electric Substations-WY"/>
    <n v="47153.61"/>
    <n v="537.29652450599997"/>
    <x v="12"/>
    <s v="BHP Elec Sub - WY 28 - OSAGE 230KV SUB (D)"/>
  </r>
  <r>
    <s v="BH Power Inc."/>
    <x v="21"/>
    <s v="BHP Electric Substations-WY"/>
    <n v="816210.33000000007"/>
    <n v="316550.77729260502"/>
    <x v="12"/>
    <s v="BHP Elec Sub - WY 28 - OSAGE 230KV SUB (D)"/>
  </r>
  <r>
    <s v="BH Power Inc."/>
    <x v="11"/>
    <s v="BHP Electric Substations-WY"/>
    <n v="6230910.7699999996"/>
    <n v="1695618.65522136"/>
    <x v="12"/>
    <s v="BHP Elec Sub - WY 29 - DONKEY CREEK 230KV (T)"/>
  </r>
  <r>
    <s v="BH Power Inc."/>
    <x v="11"/>
    <s v="BHP Electric Substations-WY"/>
    <n v="4684705.13"/>
    <n v="1227747.6104736"/>
    <x v="12"/>
    <s v="BHP Elec Sub - WY 30 - WINDSTAR 230KV SUB (PACIFICORP) (T)"/>
  </r>
  <r>
    <s v="BH Power Inc."/>
    <x v="11"/>
    <s v="BHP Electric Substations-WY"/>
    <n v="68860.3"/>
    <n v="18670.085529799202"/>
    <x v="12"/>
    <s v="BHP Elec Sub - WY 31 - PUMPKIN BUTTE SUB (BASIN) (T)"/>
  </r>
  <r>
    <s v="BH Power Inc."/>
    <x v="11"/>
    <s v="BHP Electric Substations-WY"/>
    <n v="2360.94"/>
    <n v="555.12496734900003"/>
    <x v="12"/>
    <s v="BHP Elec Sub - WY 32 - BARBER CREEK (PRECORP) (T)"/>
  </r>
  <r>
    <s v="BH Power Inc."/>
    <x v="11"/>
    <s v="BHP Electric Substations-WY"/>
    <n v="5762.13"/>
    <n v="2384.6781580743"/>
    <x v="12"/>
    <s v="BHP Elec Sub - WY 33 - SHERIDAN (MDU)"/>
  </r>
  <r>
    <s v="BH Power Inc."/>
    <x v="11"/>
    <s v="BHP Electric Substations-WY"/>
    <n v="8960.2100000000009"/>
    <n v="2166.0515950955"/>
    <x v="12"/>
    <s v="BHP Elec Sub - WY 34 - ANTELOPE SUB (PACIFICORP) (T)"/>
  </r>
  <r>
    <s v="BH Power Inc."/>
    <x v="21"/>
    <s v="BHP Electric Substations-WY"/>
    <n v="3220.7200000000003"/>
    <n v="775.84922489380006"/>
    <x v="12"/>
    <s v="BHP Elec Sub - WY 35 - CLOVIS POINT (PRECORP) (D)"/>
  </r>
  <r>
    <s v="BH Power Inc."/>
    <x v="21"/>
    <s v="BHP Electric Substations-WY"/>
    <n v="2164.9"/>
    <n v="501.80423582500003"/>
    <x v="12"/>
    <s v="BHP Elec Sub - WY 36 - SALT CREEK SUB (PRECORP) (D)"/>
  </r>
  <r>
    <s v="BH Power Inc."/>
    <x v="11"/>
    <s v="BHP Electric Substations-WY"/>
    <n v="7185.59"/>
    <n v="1555.6611931865"/>
    <x v="12"/>
    <s v="BHP Elec Sub - WY 38 - SHERIDAN SUB (PRECORP) (T)"/>
  </r>
  <r>
    <s v="BH Power Inc."/>
    <x v="11"/>
    <s v="BHP Electric Substations-WY"/>
    <n v="23570.78"/>
    <n v="3872.3544216250998"/>
    <x v="12"/>
    <s v="BHP Elec Sub - WY 39 - WYODAK BAGHOUSE SUB (PACIFICORP) (T)"/>
  </r>
  <r>
    <s v="BH Power Inc."/>
    <x v="11"/>
    <s v="BHP Electric Substations-WY"/>
    <n v="1589001.15"/>
    <n v="416438.66813711252"/>
    <x v="12"/>
    <s v="BHP Elec Sub - WY 40 - DAVE JOHNSTON 230KV SUB (PACIFICORP) (T)"/>
  </r>
  <r>
    <s v="BH Power Inc."/>
    <x v="21"/>
    <s v="BHP Electric Substations-WY"/>
    <n v="4.92"/>
    <n v="1.2620526684"/>
    <x v="12"/>
    <s v="BHP Elec Sub - WY 40 - DAVE JOHNSTON 230KV SUB (PACIFICORP) (T)"/>
  </r>
  <r>
    <s v="BH Power Inc."/>
    <x v="11"/>
    <s v="BHP Electric Substations-WY"/>
    <n v="-1345.88"/>
    <n v="-168.69336635159999"/>
    <x v="12"/>
    <s v="BHP Elec Sub - WY 42 - BILL DURFEE (PRECORP) (T)"/>
  </r>
  <r>
    <s v="BH Power Inc."/>
    <x v="11"/>
    <s v="BHP Electric Substations-WY"/>
    <n v="2558751.02"/>
    <n v="145779.69627494979"/>
    <x v="12"/>
    <s v="BHP Elec Sub - WY 44 - SAGEBRUSH 230/69KV SUB (T)"/>
  </r>
  <r>
    <s v="BH Power Inc."/>
    <x v="21"/>
    <s v="BHP Electric Substations-WY"/>
    <n v="11069.95"/>
    <n v="123.46127045850001"/>
    <x v="12"/>
    <s v="BHP Elec Sub - WY 44 - SAGEBRUSH 230/69KV SUB (T)"/>
  </r>
  <r>
    <s v="BH Power Inc."/>
    <x v="21"/>
    <s v="BHP Electric Substations-WY"/>
    <n v="4363492.29"/>
    <n v="243326.1331389432"/>
    <x v="12"/>
    <s v="BHP Elec Sub - WY 45 - SAGEBRUSH 230/69KV SUB (D)"/>
  </r>
  <r>
    <s v="BH Power Inc."/>
    <x v="11"/>
    <s v="BHP Electric Substations-WY"/>
    <n v="1710649.82"/>
    <n v="49070.7940921154"/>
    <x v="12"/>
    <s v="BHP Elec Sub - WY 46 - CORRIEDALE COLLECTOR SUB (T)"/>
  </r>
  <r>
    <s v="BH Power Inc."/>
    <x v="62"/>
    <s v="BHP Electric Substations-WY"/>
    <n v="575822.63"/>
    <n v="16517.742778186101"/>
    <x v="12"/>
    <s v="BHP Elec Sub - WY 46 - CORRIEDALE COLLECTOR SUB (T)"/>
  </r>
  <r>
    <s v="BH Power Inc."/>
    <x v="11"/>
    <s v="BHP Electric Substations-WY"/>
    <n v="112152.57"/>
    <n v="39293.853959435997"/>
    <x v="12"/>
    <s v="BHP Elec Sub - WY 90 - HUGHES 230KV SUB (PRECORP) (T)"/>
  </r>
  <r>
    <s v="BH Power Inc."/>
    <x v="18"/>
    <s v="BHP Electric Transmission Lines-NE"/>
    <n v="329366.63"/>
    <n v="0"/>
    <x v="12"/>
    <s v="BHP Elec T Line-NE 1.04-WEST HILL-STEGALL - 230KV"/>
  </r>
  <r>
    <s v="BH Power Inc."/>
    <x v="24"/>
    <s v="BHP Electric Transmission Lines-NE"/>
    <n v="49575.86"/>
    <n v="54516.209960753804"/>
    <x v="12"/>
    <s v="BHP Elec T Line-NE 1.04-WEST HILL-STEGALL - 230KV"/>
  </r>
  <r>
    <s v="BH Power Inc."/>
    <x v="44"/>
    <s v="BHP Electric Transmission Lines-NE"/>
    <n v="13201558.800000001"/>
    <n v="614095.45852813206"/>
    <x v="12"/>
    <s v="BHP Elec T Line-NE 1.04-WEST HILL-STEGALL - 230KV"/>
  </r>
  <r>
    <s v="BH Power Inc."/>
    <x v="32"/>
    <s v="BHP Electric Transmission Lines-NE"/>
    <n v="10004531.48"/>
    <n v="328655.76224472123"/>
    <x v="12"/>
    <s v="BHP Elec T Line-NE 1.04-WEST HILL-STEGALL - 230KV"/>
  </r>
  <r>
    <s v="BH Power Inc."/>
    <x v="19"/>
    <s v="BHP Electric Transmission Lines-SD"/>
    <n v="9799.56"/>
    <n v="0"/>
    <x v="12"/>
    <s v="BHP Elec T Line-SD 1.01-WYODAK-LOOKOUT - 230KV"/>
  </r>
  <r>
    <s v="BH Power Inc."/>
    <x v="44"/>
    <s v="BHP Electric Transmission Lines-SD"/>
    <n v="405871.59"/>
    <n v="281278.32856618013"/>
    <x v="12"/>
    <s v="BHP Elec T Line-SD 1.01-WYODAK-LOOKOUT - 230KV"/>
  </r>
  <r>
    <s v="BH Power Inc."/>
    <x v="32"/>
    <s v="BHP Electric Transmission Lines-SD"/>
    <n v="371280.76"/>
    <n v="163095.1505609978"/>
    <x v="12"/>
    <s v="BHP Elec T Line-SD 1.01-WYODAK-LOOKOUT - 230KV"/>
  </r>
  <r>
    <s v="BH Power Inc."/>
    <x v="19"/>
    <s v="BHP Electric Transmission Lines-SD"/>
    <n v="105652.62"/>
    <n v="0"/>
    <x v="12"/>
    <s v="BHP Elec T Line-SD 1.02-LOOKOUT-LANGE - 230KV"/>
  </r>
  <r>
    <s v="BH Power Inc."/>
    <x v="44"/>
    <s v="BHP Electric Transmission Lines-SD"/>
    <n v="1773429.3"/>
    <n v="1341836.2532901501"/>
    <x v="12"/>
    <s v="BHP Elec T Line-SD 1.02-LOOKOUT-LANGE - 230KV"/>
  </r>
  <r>
    <s v="BH Power Inc."/>
    <x v="32"/>
    <s v="BHP Electric Transmission Lines-SD"/>
    <n v="1794173.07"/>
    <n v="1034469.95936775"/>
    <x v="12"/>
    <s v="BHP Elec T Line-SD 1.02-LOOKOUT-LANGE - 230KV"/>
  </r>
  <r>
    <s v="BH Power Inc."/>
    <x v="19"/>
    <s v="BHP Electric Transmission Lines-SD"/>
    <n v="465310.41000000003"/>
    <n v="0"/>
    <x v="12"/>
    <s v="BHP Elec T Line-SD 1.03-LANGE- SOUTH RAPID CITY - 230KV"/>
  </r>
  <r>
    <s v="BH Power Inc."/>
    <x v="11"/>
    <s v="BHP Electric Transmission Lines-SD"/>
    <n v="70146.09"/>
    <n v="799.28663711399997"/>
    <x v="12"/>
    <s v="BHP Elec T Line-SD 1.03-LANGE- SOUTH RAPID CITY - 230KV"/>
  </r>
  <r>
    <s v="BH Power Inc."/>
    <x v="44"/>
    <s v="BHP Electric Transmission Lines-SD"/>
    <n v="5799171.5800000001"/>
    <n v="712362.26131755288"/>
    <x v="12"/>
    <s v="BHP Elec T Line-SD 1.03-LANGE- SOUTH RAPID CITY - 230KV"/>
  </r>
  <r>
    <s v="BH Power Inc."/>
    <x v="32"/>
    <s v="BHP Electric Transmission Lines-SD"/>
    <n v="2881809.68"/>
    <n v="202083.93030371578"/>
    <x v="12"/>
    <s v="BHP Elec T Line-SD 1.03-LANGE- SOUTH RAPID CITY - 230KV"/>
  </r>
  <r>
    <s v="BH Power Inc."/>
    <x v="48"/>
    <s v="BHP Electric Transmission Lines-SD"/>
    <n v="735.98"/>
    <n v="675.93000079780006"/>
    <x v="12"/>
    <s v="BHP Elec T Line-SD 1.03-LANGE- SOUTH RAPID CITY - 230KV"/>
  </r>
  <r>
    <s v="BH Power Inc."/>
    <x v="19"/>
    <s v="BHP Electric Transmission Lines-SD"/>
    <n v="17701.39"/>
    <n v="0"/>
    <x v="12"/>
    <s v="BHP Elec T Line-SD 1.04-WEST HILL-STEGALL - 230KV"/>
  </r>
  <r>
    <s v="BH Power Inc."/>
    <x v="44"/>
    <s v="BHP Electric Transmission Lines-SD"/>
    <n v="4854077.41"/>
    <n v="320913.60188860091"/>
    <x v="12"/>
    <s v="BHP Elec T Line-SD 1.04-WEST HILL-STEGALL - 230KV"/>
  </r>
  <r>
    <s v="BH Power Inc."/>
    <x v="32"/>
    <s v="BHP Electric Transmission Lines-SD"/>
    <n v="4088326.79"/>
    <n v="188083.5660072912"/>
    <x v="12"/>
    <s v="BHP Elec T Line-SD 1.04-WEST HILL-STEGALL - 230KV"/>
  </r>
  <r>
    <s v="BH Power Inc."/>
    <x v="19"/>
    <s v="BHP Electric Transmission Lines-SD"/>
    <n v="151235"/>
    <n v="0"/>
    <x v="12"/>
    <s v="BHP Elec T Line-SD 1.06-OSAGE-SAGEBRUSH - 230KV (delete after xfr-WY only)"/>
  </r>
  <r>
    <s v="BH Power Inc."/>
    <x v="44"/>
    <s v="BHP Electric Transmission Lines-SD"/>
    <n v="992458.23"/>
    <n v="640853.59303667513"/>
    <x v="12"/>
    <s v="BHP Elec T Line-SD 1.06-OSAGE-SAGEBRUSH - 230KV (delete after xfr-WY only)"/>
  </r>
  <r>
    <s v="BH Power Inc."/>
    <x v="32"/>
    <s v="BHP Electric Transmission Lines-SD"/>
    <n v="1237849.55"/>
    <n v="508856.32834102481"/>
    <x v="12"/>
    <s v="BHP Elec T Line-SD 1.06-OSAGE-SAGEBRUSH - 230KV (delete after xfr-WY only)"/>
  </r>
  <r>
    <s v="BH Power Inc."/>
    <x v="48"/>
    <s v="BHP Electric Transmission Lines-SD"/>
    <n v="6184.3"/>
    <n v="3632.9499663320003"/>
    <x v="12"/>
    <s v="BHP Elec T Line-SD 1.06-OSAGE-SAGEBRUSH - 230KV (delete after xfr-WY only)"/>
  </r>
  <r>
    <s v="BH Power Inc."/>
    <x v="19"/>
    <s v="BHP Electric Transmission Lines-SD"/>
    <n v="1532.58"/>
    <n v="0"/>
    <x v="12"/>
    <s v="BHP Elec T Line-SD 1.08-YELLOW CREEK-OSAGE - 230KV"/>
  </r>
  <r>
    <s v="BH Power Inc."/>
    <x v="44"/>
    <s v="BHP Electric Transmission Lines-SD"/>
    <n v="155813.29"/>
    <n v="71029.906468760804"/>
    <x v="12"/>
    <s v="BHP Elec T Line-SD 1.08-YELLOW CREEK-OSAGE - 230KV"/>
  </r>
  <r>
    <s v="BH Power Inc."/>
    <x v="32"/>
    <s v="BHP Electric Transmission Lines-SD"/>
    <n v="117645.31"/>
    <n v="37874.349930595607"/>
    <x v="12"/>
    <s v="BHP Elec T Line-SD 1.08-YELLOW CREEK-OSAGE - 230KV"/>
  </r>
  <r>
    <s v="BH Power Inc."/>
    <x v="19"/>
    <s v="BHP Electric Transmission Lines-SD"/>
    <n v="127144.5"/>
    <n v="0"/>
    <x v="12"/>
    <s v="BHP Elec T Line-SD 1.10-DC TIE WEST 230KV LINE - 230KV"/>
  </r>
  <r>
    <s v="BH Power Inc."/>
    <x v="24"/>
    <s v="BHP Electric Transmission Lines-SD"/>
    <n v="398100.89"/>
    <n v="161564.2898504195"/>
    <x v="12"/>
    <s v="BHP Elec T Line-SD 1.10-DC TIE WEST 230KV LINE - 230KV"/>
  </r>
  <r>
    <s v="BH Power Inc."/>
    <x v="32"/>
    <s v="BHP Electric Transmission Lines-SD"/>
    <n v="232137.30000000002"/>
    <n v="50330.744237715"/>
    <x v="12"/>
    <s v="BHP Elec T Line-SD 1.10-DC TIE WEST 230KV LINE - 230KV"/>
  </r>
  <r>
    <s v="BH Power Inc."/>
    <x v="19"/>
    <s v="BHP Electric Transmission Lines-SD"/>
    <n v="1512323.67"/>
    <n v="0"/>
    <x v="12"/>
    <s v="BHP Elec T Line-SD 1.16 - OSAGE- LANGE 230 KV"/>
  </r>
  <r>
    <s v="BH Power Inc."/>
    <x v="44"/>
    <s v="BHP Electric Transmission Lines-SD"/>
    <n v="15098476.98"/>
    <n v="1264201.5169261899"/>
    <x v="12"/>
    <s v="BHP Elec T Line-SD 1.16 - OSAGE- LANGE 230 KV"/>
  </r>
  <r>
    <s v="BH Power Inc."/>
    <x v="32"/>
    <s v="BHP Electric Transmission Lines-SD"/>
    <n v="9330729.4900000002"/>
    <n v="551737.60484826763"/>
    <x v="12"/>
    <s v="BHP Elec T Line-SD 1.16 - OSAGE- LANGE 230 KV"/>
  </r>
  <r>
    <s v="BH Power Inc."/>
    <x v="18"/>
    <s v="BHP Electric Transmission Lines-SD"/>
    <n v="10.81"/>
    <n v="0"/>
    <x v="12"/>
    <s v="BHP Elec T Line-SD 1.18-WEST HILL-MINNEKAHTA - 230KV"/>
  </r>
  <r>
    <s v="BH Power Inc."/>
    <x v="44"/>
    <s v="BHP Electric Transmission Lines-SD"/>
    <n v="393224.24"/>
    <n v="220256.2492713838"/>
    <x v="12"/>
    <s v="BHP Elec T Line-SD 1.18-WEST HILL-MINNEKAHTA - 230KV"/>
  </r>
  <r>
    <s v="BH Power Inc."/>
    <x v="32"/>
    <s v="BHP Electric Transmission Lines-SD"/>
    <n v="461678.52"/>
    <n v="193459.47026764351"/>
    <x v="12"/>
    <s v="BHP Elec T Line-SD 1.18-WEST HILL-MINNEKAHTA - 230KV"/>
  </r>
  <r>
    <s v="BH Power Inc."/>
    <x v="44"/>
    <s v="BHP Electric Transmission Lines-SD"/>
    <n v="4067695.18"/>
    <n v="113529.9012741734"/>
    <x v="12"/>
    <s v="BHP Elec T Line-SD 1.19-TAP OFF LANGE-WEST HILL TO NEW SUB- 230KV"/>
  </r>
  <r>
    <s v="BH Power Inc."/>
    <x v="32"/>
    <s v="BHP Electric Transmission Lines-SD"/>
    <n v="1355898.4"/>
    <n v="26725.326941328"/>
    <x v="12"/>
    <s v="BHP Elec T Line-SD 1.19-TAP OFF LANGE-WEST HILL TO NEW SUB- 230KV"/>
  </r>
  <r>
    <s v="BH Power Inc."/>
    <x v="44"/>
    <s v="BHP Electric Transmission Lines-SD"/>
    <n v="5611911.6299999999"/>
    <n v="365468.16882304952"/>
    <x v="12"/>
    <s v="BHP Elec T Line-SD 1.23-SOUTH RAPID CITY TO WEST HILL - 230KV"/>
  </r>
  <r>
    <s v="BH Power Inc."/>
    <x v="32"/>
    <s v="BHP Electric Transmission Lines-SD"/>
    <n v="6254368.7599999998"/>
    <n v="287644.42346640956"/>
    <x v="12"/>
    <s v="BHP Elec T Line-SD 1.23-SOUTH RAPID CITY TO WEST HILL - 230KV"/>
  </r>
  <r>
    <s v="BH Power Inc."/>
    <x v="44"/>
    <s v="BHP Electric Transmission Lines-SD"/>
    <n v="173019.55000000002"/>
    <n v="137704.6831208005"/>
    <x v="12"/>
    <s v="BHP Elec T Line-SD 3.22-LANGE-BEN FRENCH - 69KV"/>
  </r>
  <r>
    <s v="BH Power Inc."/>
    <x v="32"/>
    <s v="BHP Electric Transmission Lines-SD"/>
    <n v="273560.68"/>
    <n v="114114.29190635461"/>
    <x v="12"/>
    <s v="BHP Elec T Line-SD 3.22-LANGE-BEN FRENCH - 69KV"/>
  </r>
  <r>
    <s v="BH Power Inc."/>
    <x v="19"/>
    <s v="BHP Electric Transmission Lines-WY"/>
    <n v="49542.239999999998"/>
    <n v="0"/>
    <x v="12"/>
    <s v="BHP Elec T Line-WY 1.01-WYODAK-LOOKOUT - 230KV"/>
  </r>
  <r>
    <s v="BH Power Inc."/>
    <x v="24"/>
    <s v="BHP Electric Transmission Lines-WY"/>
    <n v="18495.490000000002"/>
    <n v="682.37001869139999"/>
    <x v="12"/>
    <s v="BHP Elec T Line-WY 1.01-WYODAK-LOOKOUT - 230KV"/>
  </r>
  <r>
    <s v="BH Power Inc."/>
    <x v="44"/>
    <s v="BHP Electric Transmission Lines-WY"/>
    <n v="2275451.56"/>
    <n v="1733675.72543885"/>
    <x v="12"/>
    <s v="BHP Elec T Line-WY 1.01-WYODAK-LOOKOUT - 230KV"/>
  </r>
  <r>
    <s v="BH Power Inc."/>
    <x v="32"/>
    <s v="BHP Electric Transmission Lines-WY"/>
    <n v="2695146.71"/>
    <n v="1188994.30591185"/>
    <x v="12"/>
    <s v="BHP Elec T Line-WY 1.01-WYODAK-LOOKOUT - 230KV"/>
  </r>
  <r>
    <s v="BH Power Inc."/>
    <x v="19"/>
    <s v="BHP Electric Transmission Lines-WY"/>
    <n v="2000"/>
    <n v="0"/>
    <x v="12"/>
    <s v="BHP Elec T Line-WY 1.05-WYODAK 230KV DC EXIT - 230KV"/>
  </r>
  <r>
    <s v="BH Power Inc."/>
    <x v="44"/>
    <s v="BHP Electric Transmission Lines-WY"/>
    <n v="151867.95000000001"/>
    <n v="111617.91338349601"/>
    <x v="12"/>
    <s v="BHP Elec T Line-WY 1.05-WYODAK 230KV DC EXIT - 230KV"/>
  </r>
  <r>
    <s v="BH Power Inc."/>
    <x v="32"/>
    <s v="BHP Electric Transmission Lines-WY"/>
    <n v="55868.97"/>
    <n v="28998.278236114202"/>
    <x v="12"/>
    <s v="BHP Elec T Line-WY 1.05-WYODAK 230KV DC EXIT - 230KV"/>
  </r>
  <r>
    <s v="BH Power Inc."/>
    <x v="19"/>
    <s v="BHP Electric Transmission Lines-WY"/>
    <n v="96159.48"/>
    <n v="0"/>
    <x v="12"/>
    <s v="BHP Elec T Line-WY 1.06-MINNEKAHTA-SAGEBRUSH - 230KV"/>
  </r>
  <r>
    <s v="BH Power Inc."/>
    <x v="44"/>
    <s v="BHP Electric Transmission Lines-WY"/>
    <n v="1081558.18"/>
    <n v="713260.53396360367"/>
    <x v="12"/>
    <s v="BHP Elec T Line-WY 1.06-MINNEKAHTA-SAGEBRUSH - 230KV"/>
  </r>
  <r>
    <s v="BH Power Inc."/>
    <x v="32"/>
    <s v="BHP Electric Transmission Lines-WY"/>
    <n v="1767793.42"/>
    <n v="659659.78357013687"/>
    <x v="12"/>
    <s v="BHP Elec T Line-WY 1.06-MINNEKAHTA-SAGEBRUSH - 230KV"/>
  </r>
  <r>
    <s v="BH Power Inc."/>
    <x v="19"/>
    <s v="BHP Electric Transmission Lines-WY"/>
    <n v="162515.74"/>
    <n v="0"/>
    <x v="12"/>
    <s v="BHP Elec T Line-WY 1.07-OSAGE-WYODAK - 230KV"/>
  </r>
  <r>
    <s v="BH Power Inc."/>
    <x v="44"/>
    <s v="BHP Electric Transmission Lines-WY"/>
    <n v="1999497.77"/>
    <n v="1308554.5220901601"/>
    <x v="12"/>
    <s v="BHP Elec T Line-WY 1.07-OSAGE-WYODAK - 230KV"/>
  </r>
  <r>
    <s v="BH Power Inc."/>
    <x v="32"/>
    <s v="BHP Electric Transmission Lines-WY"/>
    <n v="2737205.16"/>
    <n v="1107013.7221604099"/>
    <x v="12"/>
    <s v="BHP Elec T Line-WY 1.07-OSAGE-WYODAK - 230KV"/>
  </r>
  <r>
    <s v="BH Power Inc."/>
    <x v="19"/>
    <s v="BHP Electric Transmission Lines-WY"/>
    <n v="13307.7"/>
    <n v="0"/>
    <x v="12"/>
    <s v="BHP Elec T Line-WY 1.08-YELLOW CREEK-OSAGE - 230KV"/>
  </r>
  <r>
    <s v="BH Power Inc."/>
    <x v="44"/>
    <s v="BHP Electric Transmission Lines-WY"/>
    <n v="188179.42"/>
    <n v="76547.111180143605"/>
    <x v="12"/>
    <s v="BHP Elec T Line-WY 1.08-YELLOW CREEK-OSAGE - 230KV"/>
  </r>
  <r>
    <s v="BH Power Inc."/>
    <x v="32"/>
    <s v="BHP Electric Transmission Lines-WY"/>
    <n v="104200.59"/>
    <n v="33546.000334688397"/>
    <x v="12"/>
    <s v="BHP Elec T Line-WY 1.08-YELLOW CREEK-OSAGE - 230KV"/>
  </r>
  <r>
    <s v="BH Power Inc."/>
    <x v="44"/>
    <s v="BHP Electric Transmission Lines-WY"/>
    <n v="3913.64"/>
    <n v="1419.9931631612001"/>
    <x v="12"/>
    <s v="BHP Elec T Line-WY 1.09-OSAGE 230KV SUB TO 69KV SUB - 69KV"/>
  </r>
  <r>
    <s v="BH Power Inc."/>
    <x v="32"/>
    <s v="BHP Electric Transmission Lines-WY"/>
    <n v="2981.64"/>
    <n v="764.00508730920001"/>
    <x v="12"/>
    <s v="BHP Elec T Line-WY 1.09-OSAGE 230KV SUB TO 69KV SUB - 69KV"/>
  </r>
  <r>
    <s v="BH Power Inc."/>
    <x v="19"/>
    <s v="BHP Electric Transmission Lines-WY"/>
    <n v="1280649.23"/>
    <n v="0"/>
    <x v="12"/>
    <s v="BHP Elec T Line-WY 1.11-DONKEY CREEK TO PUMPKIN BUTTES - 230KV"/>
  </r>
  <r>
    <s v="BH Power Inc."/>
    <x v="44"/>
    <s v="BHP Electric Transmission Lines-WY"/>
    <n v="5150711.18"/>
    <n v="1197352.4403929401"/>
    <x v="12"/>
    <s v="BHP Elec T Line-WY 1.11-DONKEY CREEK TO PUMPKIN BUTTES - 230KV"/>
  </r>
  <r>
    <s v="BH Power Inc."/>
    <x v="32"/>
    <s v="BHP Electric Transmission Lines-WY"/>
    <n v="4843319.2300000004"/>
    <n v="792688.98451456195"/>
    <x v="12"/>
    <s v="BHP Elec T Line-WY 1.11-DONKEY CREEK TO PUMPKIN BUTTES - 230KV"/>
  </r>
  <r>
    <s v="BH Power Inc."/>
    <x v="19"/>
    <s v="BHP Electric Transmission Lines-WY"/>
    <n v="2204209.5099999998"/>
    <n v="0"/>
    <x v="12"/>
    <s v="BHP Elec T Line-WY 1.12-PUMPKIN BUTTES TO WINDSTAR - 230KV"/>
  </r>
  <r>
    <s v="BH Power Inc."/>
    <x v="44"/>
    <s v="BHP Electric Transmission Lines-WY"/>
    <n v="7111611.2999999998"/>
    <n v="1521726.22926801"/>
    <x v="12"/>
    <s v="BHP Elec T Line-WY 1.12-PUMPKIN BUTTES TO WINDSTAR - 230KV"/>
  </r>
  <r>
    <s v="BH Power Inc."/>
    <x v="32"/>
    <s v="BHP Electric Transmission Lines-WY"/>
    <n v="6390983.5099999998"/>
    <n v="965761.84152366174"/>
    <x v="12"/>
    <s v="BHP Elec T Line-WY 1.12-PUMPKIN BUTTES TO WINDSTAR - 230KV"/>
  </r>
  <r>
    <s v="BH Power Inc."/>
    <x v="44"/>
    <s v="BHP Electric Transmission Lines-WY"/>
    <n v="731431.01"/>
    <n v="156509.92522847702"/>
    <x v="12"/>
    <s v="BHP Elec T Line-WY 1.13 DONKEY CREEK-WYODAK TIE LINE #2 230KV DC"/>
  </r>
  <r>
    <s v="BH Power Inc."/>
    <x v="32"/>
    <s v="BHP Electric Transmission Lines-WY"/>
    <n v="256950.79"/>
    <n v="37663.693165483499"/>
    <x v="12"/>
    <s v="BHP Elec T Line-WY 1.13 DONKEY CREEK-WYODAK TIE LINE #2 230KV DC"/>
  </r>
  <r>
    <s v="BH Power Inc."/>
    <x v="44"/>
    <s v="BHP Electric Transmission Lines-WY"/>
    <n v="3146.7000000000003"/>
    <n v="565.57470094560006"/>
    <x v="12"/>
    <s v="BHP Elec T Line-WY 1.14 TAP FROM LINE 1.13 TO WYODAK BAGHOUSE SUB"/>
  </r>
  <r>
    <s v="BH Power Inc."/>
    <x v="32"/>
    <s v="BHP Electric Transmission Lines-WY"/>
    <n v="842.34"/>
    <n v="127.28867604120001"/>
    <x v="12"/>
    <s v="BHP Elec T Line-WY 1.14 TAP FROM LINE 1.13 TO WYODAK BAGHOUSE SUB"/>
  </r>
  <r>
    <s v="BH Power Inc."/>
    <x v="19"/>
    <s v="BHP Electric Transmission Lines-WY"/>
    <n v="2439361.6800000002"/>
    <n v="0"/>
    <x v="12"/>
    <s v="BHP Elec T Line-WY 1.15 TECKLA-OSAGE 230KV"/>
  </r>
  <r>
    <s v="BH Power Inc."/>
    <x v="44"/>
    <s v="BHP Electric Transmission Lines-WY"/>
    <n v="13872351.58"/>
    <n v="1417853.0294146701"/>
    <x v="12"/>
    <s v="BHP Elec T Line-WY 1.15 TECKLA-OSAGE 230KV"/>
  </r>
  <r>
    <s v="BH Power Inc."/>
    <x v="32"/>
    <s v="BHP Electric Transmission Lines-WY"/>
    <n v="10720080.73"/>
    <n v="772937.89221853658"/>
    <x v="12"/>
    <s v="BHP Elec T Line-WY 1.15 TECKLA-OSAGE 230KV"/>
  </r>
  <r>
    <s v="BH Power Inc."/>
    <x v="19"/>
    <s v="BHP Electric Transmission Lines-WY"/>
    <n v="589323.94000000006"/>
    <n v="0"/>
    <x v="12"/>
    <s v="BHP Elec T Line-WY 1.16 OSAGE-LANGE 230KV"/>
  </r>
  <r>
    <s v="BH Power Inc."/>
    <x v="44"/>
    <s v="BHP Electric Transmission Lines-WY"/>
    <n v="5267674.78"/>
    <n v="441064.51639931201"/>
    <x v="12"/>
    <s v="BHP Elec T Line-WY 1.16 OSAGE-LANGE 230KV"/>
  </r>
  <r>
    <s v="BH Power Inc."/>
    <x v="32"/>
    <s v="BHP Electric Transmission Lines-WY"/>
    <n v="5118147.18"/>
    <n v="302642.3892559032"/>
    <x v="12"/>
    <s v="BHP Elec T Line-WY 1.16 OSAGE-LANGE 230KV"/>
  </r>
  <r>
    <s v="BH Power Inc."/>
    <x v="24"/>
    <s v="BHP Electric Transmission Lines-WY"/>
    <n v="417149.28"/>
    <n v="117993.3811468272"/>
    <x v="12"/>
    <s v="BHP Elec T Line-WY 1.17-WINDSTAR-DAVE JOHNSTON - 230KV"/>
  </r>
  <r>
    <s v="BH Power Inc."/>
    <x v="44"/>
    <s v="BHP Electric Transmission Lines-WY"/>
    <n v="30411.54"/>
    <n v="6507.3913826580001"/>
    <x v="12"/>
    <s v="BHP Elec T Line-WY 1.17-WINDSTAR-DAVE JOHNSTON - 230KV"/>
  </r>
  <r>
    <s v="BH Power Inc."/>
    <x v="32"/>
    <s v="BHP Electric Transmission Lines-WY"/>
    <n v="239170.86000000002"/>
    <n v="36141.8692179348"/>
    <x v="12"/>
    <s v="BHP Elec T Line-WY 1.17-WINDSTAR-DAVE JOHNSTON - 230KV"/>
  </r>
  <r>
    <s v="BH Power Inc."/>
    <x v="19"/>
    <s v="BHP Electric Transmission Lines-WY"/>
    <n v="13521.03"/>
    <n v="0"/>
    <x v="12"/>
    <s v="BHP Elec T Line-WY 1.20-DONKEY CREEK BLOCKCHAIN 230KV"/>
  </r>
  <r>
    <s v="BH Power Inc."/>
    <x v="44"/>
    <s v="BHP Electric Transmission Lines-WY"/>
    <n v="142369.26999999999"/>
    <n v="4083.9194576580003"/>
    <x v="12"/>
    <s v="BHP Elec T Line-WY 1.24 CORRIEDALE TIE LINE"/>
  </r>
  <r>
    <s v="BH Power Inc."/>
    <x v="32"/>
    <s v="BHP Electric Transmission Lines-WY"/>
    <n v="142369.22"/>
    <n v="4083.9194470802004"/>
    <x v="12"/>
    <s v="BHP Elec T Line-WY 1.24 CORRIEDALE TIE LINE"/>
  </r>
  <r>
    <s v="BH Power Inc."/>
    <x v="19"/>
    <s v="BHP Electric Transmission Lines-WY"/>
    <n v="3487.88"/>
    <n v="0"/>
    <x v="12"/>
    <s v="BHP Elec T Line-WY 1.30 WYGEN 2, WYGEN 3 TO DONKEY CREEK DC"/>
  </r>
  <r>
    <s v="BH Power Inc."/>
    <x v="44"/>
    <s v="BHP Electric Transmission Lines-WY"/>
    <n v="231592.32000000001"/>
    <n v="49555.591971264002"/>
    <x v="12"/>
    <s v="BHP Elec T Line-WY 1.30 WYGEN 2, WYGEN 3 TO DONKEY CREEK DC"/>
  </r>
  <r>
    <s v="BH Power Inc."/>
    <x v="32"/>
    <s v="BHP Electric Transmission Lines-WY"/>
    <n v="63807.360000000001"/>
    <n v="9642.1330770048007"/>
    <x v="12"/>
    <s v="BHP Elec T Line-WY 1.30 WYGEN 2, WYGEN 3 TO DONKEY CREEK DC"/>
  </r>
  <r>
    <s v="BH Power Inc."/>
    <x v="44"/>
    <s v="BHP Electric Transmission Lines-WY"/>
    <n v="90513.5"/>
    <n v="58283.616826928301"/>
    <x v="12"/>
    <s v="BHP Elec T Line-WY 3.33-NSI-WYODAK TIE LINE - 69KV"/>
  </r>
  <r>
    <s v="BH Power Inc."/>
    <x v="32"/>
    <s v="BHP Electric Transmission Lines-WY"/>
    <n v="87346.52"/>
    <n v="32148.145095228898"/>
    <x v="12"/>
    <s v="BHP Elec T Line-WY 3.33-NSI-WYODAK TIE LINE - 69KV"/>
  </r>
  <r>
    <s v="BH Power Inc."/>
    <x v="44"/>
    <s v="BHP Electric Transmission Lines-WY"/>
    <n v="251198.11000000002"/>
    <n v="123860.51790465221"/>
    <x v="12"/>
    <s v="BHP Elec T Line-WY 3.34-NSI-NSII 69KV TIE LINE - 69KV"/>
  </r>
  <r>
    <s v="BH Power Inc."/>
    <x v="32"/>
    <s v="BHP Electric Transmission Lines-WY"/>
    <n v="53595.99"/>
    <n v="18663.0546803463"/>
    <x v="12"/>
    <s v="BHP Elec T Line-WY 3.34-NSI-NSII 69KV TIE LINE - 69KV"/>
  </r>
  <r>
    <s v="BH Power Inc."/>
    <x v="31"/>
    <s v="BHP General Plant - State Wide-MT"/>
    <n v="424.77"/>
    <n v="195.41432985029999"/>
    <x v="12"/>
    <s v="BHP General Plant Other-MT Tax District 2122"/>
  </r>
  <r>
    <s v="BH Power Inc."/>
    <x v="53"/>
    <s v="BHP General Plant - State Wide-NE"/>
    <n v="114900.63"/>
    <n v="6159.5320757060999"/>
    <x v="12"/>
    <s v="BHP General Plant Other-NE Tax District 711"/>
  </r>
  <r>
    <s v="BH Power Inc."/>
    <x v="28"/>
    <s v="BHP General Plant - State Wide-NE"/>
    <n v="60818.87"/>
    <n v="4468.9431991085003"/>
    <x v="12"/>
    <s v="BHP General Plant Other-NE Tax District 711"/>
  </r>
  <r>
    <s v="BH Power Inc."/>
    <x v="52"/>
    <s v="BHP General Plant - State Wide-SD"/>
    <n v="21248.21"/>
    <n v="4594.8803662948003"/>
    <x v="12"/>
    <s v="BHP Gen Plant Other-SD Tax District 0100"/>
  </r>
  <r>
    <s v="BH Power Inc."/>
    <x v="58"/>
    <s v="BHP General Plant - State Wide-SD"/>
    <n v="29065.21"/>
    <n v="8674.4189158280005"/>
    <x v="12"/>
    <s v="BHP Gen Plant Other-SD Tax District 0100"/>
  </r>
  <r>
    <s v="BH Power Inc."/>
    <x v="35"/>
    <s v="BHP General Plant - State Wide-SD"/>
    <n v="9255.93"/>
    <n v="2418.6568867770002"/>
    <x v="12"/>
    <s v="BHP Gen Plant Other-SD Tax District 0100"/>
  </r>
  <r>
    <s v="BH Power Inc."/>
    <x v="34"/>
    <s v="BHP General Plant - State Wide-SD"/>
    <n v="2896.6"/>
    <n v="65.198150065999997"/>
    <x v="12"/>
    <s v="BHP Gen Plant Other-SD Tax District 0100"/>
  </r>
  <r>
    <s v="BH Power Inc."/>
    <x v="50"/>
    <s v="BHP General Plant - State Wide-SD"/>
    <n v="45263.35"/>
    <n v="2310.3396054694999"/>
    <x v="12"/>
    <s v="BHP Gen Plant Other-SD Tax District 0100"/>
  </r>
  <r>
    <s v="BH Power Inc."/>
    <x v="50"/>
    <s v="BHP General Plant - State Wide-SD"/>
    <n v="40757.83"/>
    <n v="22835.435062869601"/>
    <x v="12"/>
    <s v="BHP Gen Plant Other-SD Tax District 0114"/>
  </r>
  <r>
    <s v="BH Power Inc."/>
    <x v="35"/>
    <s v="BHP General Plant - State Wide-SD"/>
    <n v="9796.92"/>
    <n v="2560.022388588"/>
    <x v="12"/>
    <s v="BHP Gen Plant Other-SD Tax District 0125"/>
  </r>
  <r>
    <s v="BH Power Inc."/>
    <x v="29"/>
    <s v="BHP General Plant - State Wide-SD"/>
    <n v="15942.77"/>
    <n v="7438.6836460205004"/>
    <x v="12"/>
    <s v="BHP Gen Plant Other-SD Tax District 0150"/>
  </r>
  <r>
    <s v="BH Power Inc."/>
    <x v="58"/>
    <s v="BHP General Plant - State Wide-SD"/>
    <n v="41211.120000000003"/>
    <n v="5590.6036930680002"/>
    <x v="12"/>
    <s v="BHP Gen Plant Other-SD Tax District 0150"/>
  </r>
  <r>
    <s v="BH Power Inc."/>
    <x v="35"/>
    <s v="BHP General Plant - State Wide-SD"/>
    <n v="186417.37"/>
    <n v="29089.511459805901"/>
    <x v="12"/>
    <s v="BHP Gen Plant Other-SD Tax District 0150"/>
  </r>
  <r>
    <s v="BH Power Inc."/>
    <x v="31"/>
    <s v="BHP General Plant - State Wide-SD"/>
    <n v="18563.64"/>
    <n v="6490.5173919491999"/>
    <x v="12"/>
    <s v="BHP Gen Plant Other-SD Tax District 0196"/>
  </r>
  <r>
    <s v="BH Power Inc."/>
    <x v="34"/>
    <s v="BHP General Plant - State Wide-SD"/>
    <n v="461.90000000000003"/>
    <n v="312.46979796199997"/>
    <x v="12"/>
    <s v="BHP Gen Plant Other-SD Tax District 0197"/>
  </r>
  <r>
    <s v="BH Power Inc."/>
    <x v="9"/>
    <s v="BHP General Plant - State Wide-SD"/>
    <n v="700.80000000000007"/>
    <n v="-43.745064288000002"/>
    <x v="12"/>
    <s v="BHP Gen Plant Other-SD Tax District 0199"/>
  </r>
  <r>
    <s v="BH Power Inc."/>
    <x v="53"/>
    <s v="BHP General Plant - State Wide-SD"/>
    <n v="28485.200000000001"/>
    <n v="2072.1373192954002"/>
    <x v="12"/>
    <s v="BHP Gen Plant Other-SD Tax District 0199"/>
  </r>
  <r>
    <s v="BH Power Inc."/>
    <x v="29"/>
    <s v="BHP General Plant - State Wide-SD"/>
    <n v="271989.81"/>
    <n v="155126.27462985978"/>
    <x v="12"/>
    <s v="BHP Gen Plant Other-SD Tax District 0199"/>
  </r>
  <r>
    <s v="BH Power Inc."/>
    <x v="52"/>
    <s v="BHP General Plant - State Wide-SD"/>
    <n v="239528"/>
    <n v="36936.112150111003"/>
    <x v="12"/>
    <s v="BHP Gen Plant Other-SD Tax District 0199"/>
  </r>
  <r>
    <s v="BH Power Inc."/>
    <x v="27"/>
    <s v="BHP General Plant - State Wide-SD"/>
    <n v="123386.71"/>
    <n v="123386.71"/>
    <x v="12"/>
    <s v="BHP Gen Plant Other-SD Tax District 0199"/>
  </r>
  <r>
    <s v="BH Power Inc."/>
    <x v="42"/>
    <s v="BHP General Plant - State Wide-SD"/>
    <n v="135514.79"/>
    <n v="13174.054253326702"/>
    <x v="12"/>
    <s v="BHP Gen Plant Other-SD Tax District 0199"/>
  </r>
  <r>
    <s v="BH Power Inc."/>
    <x v="45"/>
    <s v="BHP General Plant - State Wide-SD"/>
    <n v="117623.15000000001"/>
    <n v="-14639.0702525785"/>
    <x v="12"/>
    <s v="BHP Gen Plant Other-SD Tax District 0199"/>
  </r>
  <r>
    <s v="BH Power Inc."/>
    <x v="58"/>
    <s v="BHP General Plant - State Wide-SD"/>
    <n v="2188367.11"/>
    <n v="780443.24040865793"/>
    <x v="12"/>
    <s v="BHP Gen Plant Other-SD Tax District 0199"/>
  </r>
  <r>
    <s v="BH Power Inc."/>
    <x v="49"/>
    <s v="BHP General Plant - State Wide-SD"/>
    <n v="1616699.56"/>
    <n v="403627.1397484265"/>
    <x v="12"/>
    <s v="BHP Gen Plant Other-SD Tax District 0199"/>
  </r>
  <r>
    <s v="BH Power Inc."/>
    <x v="63"/>
    <s v="BHP General Plant - State Wide-SD"/>
    <n v="6025311.6399999997"/>
    <n v="1295888.78217096"/>
    <x v="12"/>
    <s v="BHP Gen Plant Other-SD Tax District 0199"/>
  </r>
  <r>
    <s v="BH Power Inc."/>
    <x v="35"/>
    <s v="BHP General Plant - State Wide-SD"/>
    <n v="620557.95000000007"/>
    <n v="241232.3148750671"/>
    <x v="12"/>
    <s v="BHP Gen Plant Other-SD Tax District 0199"/>
  </r>
  <r>
    <s v="BH Power Inc."/>
    <x v="51"/>
    <s v="BHP General Plant - State Wide-SD"/>
    <n v="18991.47"/>
    <n v="14761.359981486601"/>
    <x v="12"/>
    <s v="BHP Gen Plant Other-SD Tax District 0199"/>
  </r>
  <r>
    <s v="BH Power Inc."/>
    <x v="34"/>
    <s v="BHP General Plant - State Wide-SD"/>
    <n v="1795389.22"/>
    <n v="736977.85061572783"/>
    <x v="12"/>
    <s v="BHP Gen Plant Other-SD Tax District 0199"/>
  </r>
  <r>
    <s v="BH Power Inc."/>
    <x v="5"/>
    <s v="BHP General Plant - State Wide-SD"/>
    <n v="192975.23"/>
    <n v="-79141.836335394895"/>
    <x v="12"/>
    <s v="BHP Gen Plant Other-SD Tax District 0199"/>
  </r>
  <r>
    <s v="BH Power Inc."/>
    <x v="50"/>
    <s v="BHP General Plant - State Wide-SD"/>
    <n v="681607.53"/>
    <n v="204557.8980655889"/>
    <x v="12"/>
    <s v="BHP Gen Plant Other-SD Tax District 0199"/>
  </r>
  <r>
    <s v="BH Power Inc."/>
    <x v="59"/>
    <s v="BHP General Plant - State Wide-SD"/>
    <n v="166069.99"/>
    <n v="15605.3915637348"/>
    <x v="12"/>
    <s v="BHP Gen Plant Other-SD Tax District 0199"/>
  </r>
  <r>
    <s v="BH Power Inc."/>
    <x v="56"/>
    <s v="BHP General Plant - State Wide-SD"/>
    <n v="1688203.56"/>
    <n v="103823.4722001225"/>
    <x v="12"/>
    <s v="BHP Gen Plant Other-SD Tax District 0199"/>
  </r>
  <r>
    <s v="BH Power Inc."/>
    <x v="31"/>
    <s v="BHP General Plant - State Wide-SD"/>
    <n v="1542625.48"/>
    <n v="701450.47154406155"/>
    <x v="12"/>
    <s v="BHP Gen Plant Other-SD Tax District 0199"/>
  </r>
  <r>
    <s v="BH Power Inc."/>
    <x v="36"/>
    <s v="BHP General Plant - State Wide-SD"/>
    <n v="116616.13"/>
    <n v="56148.254851595098"/>
    <x v="12"/>
    <s v="BHP Gen Plant Other-SD Tax District 0199"/>
  </r>
  <r>
    <s v="BH Power Inc."/>
    <x v="31"/>
    <s v="BHP General Plant - State Wide-SD"/>
    <n v="15043.83"/>
    <n v="3108.9215017314"/>
    <x v="12"/>
    <s v="BHP Gen Plant Other-SD Tax District 0202"/>
  </r>
  <r>
    <s v="BH Power Inc."/>
    <x v="36"/>
    <s v="BHP General Plant - State Wide-SD"/>
    <n v="34924.94"/>
    <n v="24472.446096071202"/>
    <x v="12"/>
    <s v="BHP Gen Plant Other-SD Tax District 0202"/>
  </r>
  <r>
    <s v="BH Power Inc."/>
    <x v="34"/>
    <s v="BHP General Plant - State Wide-SD"/>
    <n v="7992"/>
    <n v="2338.5404786399999"/>
    <x v="12"/>
    <s v="BHP Gen Plant Other-SD Tax District 0260"/>
  </r>
  <r>
    <s v="BH Power Inc."/>
    <x v="29"/>
    <s v="BHP General Plant - State Wide-SD"/>
    <n v="2970.12"/>
    <n v="638.15719128720002"/>
    <x v="12"/>
    <s v="BHP Gen Plant Other-SD Tax District 0298"/>
  </r>
  <r>
    <s v="BH Power Inc."/>
    <x v="58"/>
    <s v="BHP General Plant - State Wide-SD"/>
    <n v="40228.840000000004"/>
    <n v="18554.9888439516"/>
    <x v="12"/>
    <s v="BHP Gen Plant Other-SD Tax District 0298"/>
  </r>
  <r>
    <s v="BH Power Inc."/>
    <x v="51"/>
    <s v="BHP General Plant - State Wide-SD"/>
    <n v="14194.630000000001"/>
    <n v="1587.2980339792"/>
    <x v="12"/>
    <s v="BHP Gen Plant Other-SD Tax District 0298"/>
  </r>
  <r>
    <s v="BH Power Inc."/>
    <x v="34"/>
    <s v="BHP General Plant - State Wide-SD"/>
    <n v="34247.590000000004"/>
    <n v="14782.036139409302"/>
    <x v="12"/>
    <s v="BHP Gen Plant Other-SD Tax District 0298"/>
  </r>
  <r>
    <s v="BH Power Inc."/>
    <x v="31"/>
    <s v="BHP General Plant - State Wide-SD"/>
    <n v="159058.32"/>
    <n v="69205.088499789199"/>
    <x v="12"/>
    <s v="BHP Gen Plant Other-SD Tax District 0298"/>
  </r>
  <r>
    <s v="BH Power Inc."/>
    <x v="36"/>
    <s v="BHP General Plant - State Wide-SD"/>
    <n v="5845.71"/>
    <n v="2881.0782151913004"/>
    <x v="12"/>
    <s v="BHP Gen Plant Other-SD Tax District 0298"/>
  </r>
  <r>
    <s v="BH Power Inc."/>
    <x v="29"/>
    <s v="BHP General Plant - State Wide-SD"/>
    <n v="383.38"/>
    <n v="298.13331773959999"/>
    <x v="12"/>
    <s v="BHP Gen Plant Other-SD Tax District 0299"/>
  </r>
  <r>
    <s v="BH Power Inc."/>
    <x v="52"/>
    <s v="BHP General Plant - State Wide-SD"/>
    <n v="7898.97"/>
    <n v="1708.1355166836001"/>
    <x v="12"/>
    <s v="BHP Gen Plant Other-SD Tax District 0299"/>
  </r>
  <r>
    <s v="BH Power Inc."/>
    <x v="42"/>
    <s v="BHP General Plant - State Wide-SD"/>
    <n v="146023.83000000002"/>
    <n v="28823.219585693299"/>
    <x v="12"/>
    <s v="BHP Gen Plant Other-SD Tax District 0299"/>
  </r>
  <r>
    <s v="BH Power Inc."/>
    <x v="45"/>
    <s v="BHP General Plant - State Wide-SD"/>
    <n v="31216.43"/>
    <n v="-11655.339965467099"/>
    <x v="12"/>
    <s v="BHP Gen Plant Other-SD Tax District 0299"/>
  </r>
  <r>
    <s v="BH Power Inc."/>
    <x v="58"/>
    <s v="BHP General Plant - State Wide-SD"/>
    <n v="21434.79"/>
    <n v="19191.433452516001"/>
    <x v="12"/>
    <s v="BHP Gen Plant Other-SD Tax District 0299"/>
  </r>
  <r>
    <s v="BH Power Inc."/>
    <x v="49"/>
    <s v="BHP General Plant - State Wide-SD"/>
    <n v="27732.54"/>
    <n v="1912.6359100134"/>
    <x v="12"/>
    <s v="BHP Gen Plant Other-SD Tax District 0299"/>
  </r>
  <r>
    <s v="BH Power Inc."/>
    <x v="63"/>
    <s v="BHP General Plant - State Wide-SD"/>
    <n v="769510.61"/>
    <n v="191001.2101123301"/>
    <x v="12"/>
    <s v="BHP Gen Plant Other-SD Tax District 0299"/>
  </r>
  <r>
    <s v="BH Power Inc."/>
    <x v="35"/>
    <s v="BHP General Plant - State Wide-SD"/>
    <n v="37086.340000000004"/>
    <n v="26090.802393677001"/>
    <x v="12"/>
    <s v="BHP Gen Plant Other-SD Tax District 0299"/>
  </r>
  <r>
    <s v="BH Power Inc."/>
    <x v="34"/>
    <s v="BHP General Plant - State Wide-SD"/>
    <n v="38208.410000000003"/>
    <n v="24185.269547353702"/>
    <x v="12"/>
    <s v="BHP Gen Plant Other-SD Tax District 0299"/>
  </r>
  <r>
    <s v="BH Power Inc."/>
    <x v="56"/>
    <s v="BHP General Plant - State Wide-SD"/>
    <n v="63913.200000000004"/>
    <n v="15506.754162588"/>
    <x v="12"/>
    <s v="BHP Gen Plant Other-SD Tax District 0299"/>
  </r>
  <r>
    <s v="BH Power Inc."/>
    <x v="31"/>
    <s v="BHP General Plant - State Wide-SD"/>
    <n v="103533.04000000001"/>
    <n v="52807.666706938202"/>
    <x v="12"/>
    <s v="BHP Gen Plant Other-SD Tax District 0299"/>
  </r>
  <r>
    <s v="BH Power Inc."/>
    <x v="36"/>
    <s v="BHP General Plant - State Wide-SD"/>
    <n v="9064.08"/>
    <n v="5572.7225396588001"/>
    <x v="12"/>
    <s v="BHP Gen Plant Other-SD Tax District 0299"/>
  </r>
  <r>
    <s v="BH Power Inc."/>
    <x v="31"/>
    <s v="BHP General Plant - State Wide-SD"/>
    <n v="4852.47"/>
    <n v="1597.0444218384"/>
    <x v="12"/>
    <s v="BHP Gen Plant Other-SD Tax District 0326"/>
  </r>
  <r>
    <s v="BH Power Inc."/>
    <x v="31"/>
    <s v="BHP General Plant - State Wide-SD"/>
    <n v="7521.9000000000005"/>
    <n v="1554.4576510020001"/>
    <x v="12"/>
    <s v="BHP Gen Plant Other-SD Tax District 0397"/>
  </r>
  <r>
    <s v="BH Power Inc."/>
    <x v="63"/>
    <s v="BHP General Plant - State Wide-SD"/>
    <n v="160765.08000000002"/>
    <n v="37136.842800254402"/>
    <x v="12"/>
    <s v="BHP Gen Plant Other-SD Tax District 0398"/>
  </r>
  <r>
    <s v="BH Power Inc."/>
    <x v="34"/>
    <s v="BHP General Plant - State Wide-SD"/>
    <n v="3107.53"/>
    <n v="2298.6900803038002"/>
    <x v="12"/>
    <s v="BHP Gen Plant Other-SD Tax District 0398"/>
  </r>
  <r>
    <s v="BH Power Inc."/>
    <x v="31"/>
    <s v="BHP General Plant - State Wide-SD"/>
    <n v="3673.7200000000003"/>
    <n v="1825.2921169895999"/>
    <x v="12"/>
    <s v="BHP Gen Plant Other-SD Tax District 0398"/>
  </r>
  <r>
    <s v="BH Power Inc."/>
    <x v="9"/>
    <s v="BHP General Plant - State Wide-SD"/>
    <n v="2863.29"/>
    <n v="-94.471800455099995"/>
    <x v="12"/>
    <s v="BHP Gen Plant Other-SD Tax District 0399"/>
  </r>
  <r>
    <s v="BH Power Inc."/>
    <x v="29"/>
    <s v="BHP General Plant - State Wide-SD"/>
    <n v="734.36"/>
    <n v="571.07095627120009"/>
    <x v="12"/>
    <s v="BHP Gen Plant Other-SD Tax District 0399"/>
  </r>
  <r>
    <s v="BH Power Inc."/>
    <x v="34"/>
    <s v="BHP General Plant - State Wide-SD"/>
    <n v="15583.53"/>
    <n v="10296.6934652992"/>
    <x v="12"/>
    <s v="BHP Gen Plant Other-SD Tax District 0399"/>
  </r>
  <r>
    <s v="BH Power Inc."/>
    <x v="31"/>
    <s v="BHP General Plant - State Wide-SD"/>
    <n v="15444.29"/>
    <n v="6322.7577037445999"/>
    <x v="12"/>
    <s v="BHP Gen Plant Other-SD Tax District 0399"/>
  </r>
  <r>
    <s v="BH Power Inc."/>
    <x v="36"/>
    <s v="BHP General Plant - State Wide-SD"/>
    <n v="3218.38"/>
    <n v="2691.6526878449999"/>
    <x v="12"/>
    <s v="BHP Gen Plant Other-SD Tax District 0399"/>
  </r>
  <r>
    <s v="BH Power Inc."/>
    <x v="31"/>
    <s v="BHP General Plant - State Wide-SD"/>
    <n v="1274.6000000000001"/>
    <n v="398.735960358"/>
    <x v="12"/>
    <s v="BHP Gen Plant Other-SD Tax District 0405"/>
  </r>
  <r>
    <s v="BH Power Inc."/>
    <x v="52"/>
    <s v="BHP General Plant - State Wide-SD"/>
    <n v="10003.74"/>
    <n v="721.09568896140001"/>
    <x v="12"/>
    <s v="BHP Gen Plant Other-SD Tax District 0406"/>
  </r>
  <r>
    <s v="BH Power Inc."/>
    <x v="42"/>
    <s v="BHP General Plant - State Wide-SD"/>
    <n v="69348.95"/>
    <n v="5519.4581675272002"/>
    <x v="12"/>
    <s v="BHP Gen Plant Other-SD Tax District 0406"/>
  </r>
  <r>
    <s v="BH Power Inc."/>
    <x v="58"/>
    <s v="BHP General Plant - State Wide-SD"/>
    <n v="140985.58000000002"/>
    <n v="72677.933963554809"/>
    <x v="12"/>
    <s v="BHP Gen Plant Other-SD Tax District 0406"/>
  </r>
  <r>
    <s v="BH Power Inc."/>
    <x v="63"/>
    <s v="BHP General Plant - State Wide-SD"/>
    <n v="649001.64"/>
    <n v="149313.27398874518"/>
    <x v="12"/>
    <s v="BHP Gen Plant Other-SD Tax District 0406"/>
  </r>
  <r>
    <s v="BH Power Inc."/>
    <x v="35"/>
    <s v="BHP General Plant - State Wide-SD"/>
    <n v="59611.78"/>
    <n v="21479.724501141802"/>
    <x v="12"/>
    <s v="BHP Gen Plant Other-SD Tax District 0406"/>
  </r>
  <r>
    <s v="BH Power Inc."/>
    <x v="34"/>
    <s v="BHP General Plant - State Wide-SD"/>
    <n v="71293.83"/>
    <n v="31040.773820820999"/>
    <x v="12"/>
    <s v="BHP Gen Plant Other-SD Tax District 0406"/>
  </r>
  <r>
    <s v="BH Power Inc."/>
    <x v="59"/>
    <s v="BHP General Plant - State Wide-SD"/>
    <n v="56051.8"/>
    <n v="4105.7422218259999"/>
    <x v="12"/>
    <s v="BHP Gen Plant Other-SD Tax District 0406"/>
  </r>
  <r>
    <s v="BH Power Inc."/>
    <x v="56"/>
    <s v="BHP General Plant - State Wide-SD"/>
    <n v="185104.23"/>
    <n v="19597.6125008321"/>
    <x v="12"/>
    <s v="BHP Gen Plant Other-SD Tax District 0406"/>
  </r>
  <r>
    <s v="BH Power Inc."/>
    <x v="31"/>
    <s v="BHP General Plant - State Wide-SD"/>
    <n v="31504.940000000002"/>
    <n v="17426.228957806899"/>
    <x v="12"/>
    <s v="BHP Gen Plant Other-SD Tax District 0406"/>
  </r>
  <r>
    <s v="BH Power Inc."/>
    <x v="36"/>
    <s v="BHP General Plant - State Wide-SD"/>
    <n v="8473.02"/>
    <n v="3070.5023005754001"/>
    <x v="12"/>
    <s v="BHP Gen Plant Other-SD Tax District 0406"/>
  </r>
  <r>
    <s v="BH Power Inc."/>
    <x v="53"/>
    <s v="BHP General Plant - State Wide-SD"/>
    <n v="1456.84"/>
    <n v="1452.4134790704002"/>
    <x v="12"/>
    <s v="BHP Gen Plant Other-SD Tax District 0439"/>
  </r>
  <r>
    <s v="BH Power Inc."/>
    <x v="29"/>
    <s v="BHP General Plant - State Wide-SD"/>
    <n v="996.75"/>
    <n v="928.34912953560001"/>
    <x v="12"/>
    <s v="BHP Gen Plant Other-SD Tax District 0439"/>
  </r>
  <r>
    <s v="BH Power Inc."/>
    <x v="31"/>
    <s v="BHP General Plant - State Wide-SD"/>
    <n v="7934.2300000000005"/>
    <n v="4481.2549574273999"/>
    <x v="12"/>
    <s v="BHP Gen Plant Other-SD Tax District 0439"/>
  </r>
  <r>
    <s v="BH Power Inc."/>
    <x v="35"/>
    <s v="BHP General Plant - State Wide-SD"/>
    <n v="32477.63"/>
    <n v="1265.2577671542001"/>
    <x v="12"/>
    <s v="BHP Gen Plant Other-SD Tax District 0501"/>
  </r>
  <r>
    <s v="BH Power Inc."/>
    <x v="5"/>
    <s v="BHP General Plant - State Wide-SD"/>
    <n v="1345.2"/>
    <n v="-37.206832992000002"/>
    <x v="12"/>
    <s v="BHP Gen Plant Other-SD Tax District 0501"/>
  </r>
  <r>
    <s v="BH Power Inc."/>
    <x v="56"/>
    <s v="BHP General Plant - State Wide-SD"/>
    <n v="455753.09"/>
    <n v="4095.4018242709003"/>
    <x v="12"/>
    <s v="BHP Gen Plant Other-SD Tax District 0501"/>
  </r>
  <r>
    <s v="BH Power Inc."/>
    <x v="31"/>
    <s v="BHP General Plant - State Wide-SD"/>
    <n v="1274.58"/>
    <n v="398.7297037134"/>
    <x v="12"/>
    <s v="BHP Gen Plant Other-SD Tax District 0501"/>
  </r>
  <r>
    <s v="BH Power Inc."/>
    <x v="42"/>
    <s v="BHP General Plant - State Wide-SD"/>
    <n v="39318.61"/>
    <n v="1100.5876581871998"/>
    <x v="12"/>
    <s v="BHP Gen Plant Other-SD Tax District 0513"/>
  </r>
  <r>
    <s v="BH Power Inc."/>
    <x v="58"/>
    <s v="BHP General Plant - State Wide-SD"/>
    <n v="64326.23"/>
    <n v="1745.2677525073"/>
    <x v="12"/>
    <s v="BHP Gen Plant Other-SD Tax District 0513"/>
  </r>
  <r>
    <s v="BH Power Inc."/>
    <x v="49"/>
    <s v="BHP General Plant - State Wide-SD"/>
    <n v="119723.11"/>
    <n v="2752.3241536388"/>
    <x v="12"/>
    <s v="BHP Gen Plant Other-SD Tax District 0513"/>
  </r>
  <r>
    <s v="BH Power Inc."/>
    <x v="35"/>
    <s v="BHP General Plant - State Wide-SD"/>
    <n v="46541.15"/>
    <n v="1332.9992748497"/>
    <x v="12"/>
    <s v="BHP Gen Plant Other-SD Tax District 0513"/>
  </r>
  <r>
    <s v="BH Power Inc."/>
    <x v="34"/>
    <s v="BHP General Plant - State Wide-SD"/>
    <n v="81174.61"/>
    <n v="9135.5829932257002"/>
    <x v="12"/>
    <s v="BHP Gen Plant Other-SD Tax District 0513"/>
  </r>
  <r>
    <s v="BH Power Inc."/>
    <x v="52"/>
    <s v="BHP General Plant - State Wide-SD"/>
    <n v="9334.7199999999993"/>
    <n v="2018.6134103936001"/>
    <x v="12"/>
    <s v="BHP Gen Plant Other-SD Tax District 0527"/>
  </r>
  <r>
    <s v="BH Power Inc."/>
    <x v="49"/>
    <s v="BHP General Plant - State Wide-SD"/>
    <n v="52814.71"/>
    <n v="13355.771189269601"/>
    <x v="12"/>
    <s v="BHP Gen Plant Other-SD Tax District 0527"/>
  </r>
  <r>
    <s v="BH Power Inc."/>
    <x v="35"/>
    <s v="BHP General Plant - State Wide-SD"/>
    <n v="6474.6900000000005"/>
    <n v="2307.1288128290998"/>
    <x v="12"/>
    <s v="BHP Gen Plant Other-SD Tax District 0527"/>
  </r>
  <r>
    <s v="BH Power Inc."/>
    <x v="29"/>
    <s v="BHP General Plant - State Wide-SD"/>
    <n v="22730.22"/>
    <n v="10605.617203563001"/>
    <x v="12"/>
    <s v="BHP Gen Plant Other-SD Tax District 0599"/>
  </r>
  <r>
    <s v="BH Power Inc."/>
    <x v="52"/>
    <s v="BHP General Plant - State Wide-SD"/>
    <n v="6463.21"/>
    <n v="1397.6554604948001"/>
    <x v="12"/>
    <s v="BHP Gen Plant Other-SD Tax District 0599"/>
  </r>
  <r>
    <s v="BH Power Inc."/>
    <x v="27"/>
    <s v="BHP General Plant - State Wide-SD"/>
    <n v="3772.32"/>
    <n v="3772.32"/>
    <x v="12"/>
    <s v="BHP Gen Plant Other-SD Tax District 0599"/>
  </r>
  <r>
    <s v="BH Power Inc."/>
    <x v="42"/>
    <s v="BHP General Plant - State Wide-SD"/>
    <n v="94373.87"/>
    <n v="5742.5793630875996"/>
    <x v="12"/>
    <s v="BHP Gen Plant Other-SD Tax District 0599"/>
  </r>
  <r>
    <s v="BH Power Inc."/>
    <x v="58"/>
    <s v="BHP General Plant - State Wide-SD"/>
    <n v="226014.49"/>
    <n v="109908.9980313906"/>
    <x v="12"/>
    <s v="BHP Gen Plant Other-SD Tax District 0599"/>
  </r>
  <r>
    <s v="BH Power Inc."/>
    <x v="49"/>
    <s v="BHP General Plant - State Wide-SD"/>
    <n v="455944.26"/>
    <n v="83568.805455166308"/>
    <x v="12"/>
    <s v="BHP Gen Plant Other-SD Tax District 0599"/>
  </r>
  <r>
    <s v="BH Power Inc."/>
    <x v="63"/>
    <s v="BHP General Plant - State Wide-SD"/>
    <n v="1069465.5900000001"/>
    <n v="136516.05607607547"/>
    <x v="12"/>
    <s v="BHP Gen Plant Other-SD Tax District 0599"/>
  </r>
  <r>
    <s v="BH Power Inc."/>
    <x v="35"/>
    <s v="BHP General Plant - State Wide-SD"/>
    <n v="284660.61"/>
    <n v="71683.401874286705"/>
    <x v="12"/>
    <s v="BHP Gen Plant Other-SD Tax District 0599"/>
  </r>
  <r>
    <s v="BH Power Inc."/>
    <x v="34"/>
    <s v="BHP General Plant - State Wide-SD"/>
    <n v="207601.39"/>
    <n v="92706.852998422808"/>
    <x v="12"/>
    <s v="BHP Gen Plant Other-SD Tax District 0599"/>
  </r>
  <r>
    <s v="BH Power Inc."/>
    <x v="59"/>
    <s v="BHP General Plant - State Wide-SD"/>
    <n v="105560.8"/>
    <n v="6192.1663299944003"/>
    <x v="12"/>
    <s v="BHP Gen Plant Other-SD Tax District 0599"/>
  </r>
  <r>
    <s v="BH Power Inc."/>
    <x v="31"/>
    <s v="BHP General Plant - State Wide-SD"/>
    <n v="41431"/>
    <n v="21368.279923429101"/>
    <x v="12"/>
    <s v="BHP Gen Plant Other-SD Tax District 0599"/>
  </r>
  <r>
    <s v="BH Power Inc."/>
    <x v="36"/>
    <s v="BHP General Plant - State Wide-SD"/>
    <n v="12007.04"/>
    <n v="5940.5083327194998"/>
    <x v="12"/>
    <s v="BHP Gen Plant Other-SD Tax District 0599"/>
  </r>
  <r>
    <s v="BH Power Inc."/>
    <x v="9"/>
    <s v="BHP General Plant - State Wide-SD"/>
    <n v="38126.660000000003"/>
    <n v="-712.24222912699997"/>
    <x v="12"/>
    <s v="BHP Gen Plant Other-SD Tax District 0612"/>
  </r>
  <r>
    <s v="BH Power Inc."/>
    <x v="34"/>
    <s v="BHP General Plant - State Wide-SD"/>
    <n v="14161.75"/>
    <n v="1593.7969083475"/>
    <x v="12"/>
    <s v="BHP Gen Plant Other-SD Tax District 0612"/>
  </r>
  <r>
    <s v="BH Power Inc."/>
    <x v="31"/>
    <s v="BHP General Plant - State Wide-SD"/>
    <n v="19316.86"/>
    <n v="4439.3960639082006"/>
    <x v="12"/>
    <s v="BHP Gen Plant Other-SD Tax District 0612"/>
  </r>
  <r>
    <s v="BH Power Inc."/>
    <x v="34"/>
    <s v="BHP General Plant - State Wide-SD"/>
    <n v="305.33"/>
    <n v="123.9312455707"/>
    <x v="12"/>
    <s v="BHP Gen Plant Other-SD Tax District 0698"/>
  </r>
  <r>
    <s v="BH Power Inc."/>
    <x v="29"/>
    <s v="BHP General Plant - State Wide-SD"/>
    <n v="6686.35"/>
    <n v="1581.7978276993999"/>
    <x v="12"/>
    <s v="BHP Gen Plant Other-SD Tax District 0699"/>
  </r>
  <r>
    <s v="BH Power Inc."/>
    <x v="52"/>
    <s v="BHP General Plant - State Wide-SD"/>
    <n v="12081.49"/>
    <n v="2974.5537094616002"/>
    <x v="12"/>
    <s v="BHP Gen Plant Other-SD Tax District 0699"/>
  </r>
  <r>
    <s v="BH Power Inc."/>
    <x v="27"/>
    <s v="BHP General Plant - State Wide-SD"/>
    <n v="3772.32"/>
    <n v="3772.32"/>
    <x v="12"/>
    <s v="BHP Gen Plant Other-SD Tax District 0699"/>
  </r>
  <r>
    <s v="BH Power Inc."/>
    <x v="42"/>
    <s v="BHP General Plant - State Wide-SD"/>
    <n v="52039.78"/>
    <n v="4269.2125673403998"/>
    <x v="12"/>
    <s v="BHP Gen Plant Other-SD Tax District 0699"/>
  </r>
  <r>
    <s v="BH Power Inc."/>
    <x v="58"/>
    <s v="BHP General Plant - State Wide-SD"/>
    <n v="295033.23"/>
    <n v="109052.5638139067"/>
    <x v="12"/>
    <s v="BHP Gen Plant Other-SD Tax District 0699"/>
  </r>
  <r>
    <s v="BH Power Inc."/>
    <x v="49"/>
    <s v="BHP General Plant - State Wide-SD"/>
    <n v="700524.79"/>
    <n v="125748.43261998051"/>
    <x v="12"/>
    <s v="BHP Gen Plant Other-SD Tax District 0699"/>
  </r>
  <r>
    <s v="BH Power Inc."/>
    <x v="63"/>
    <s v="BHP General Plant - State Wide-SD"/>
    <n v="1478579.24"/>
    <n v="164308.7257525766"/>
    <x v="12"/>
    <s v="BHP Gen Plant Other-SD Tax District 0699"/>
  </r>
  <r>
    <s v="BH Power Inc."/>
    <x v="35"/>
    <s v="BHP General Plant - State Wide-SD"/>
    <n v="308825.92"/>
    <n v="43775.454204745707"/>
    <x v="12"/>
    <s v="BHP Gen Plant Other-SD Tax District 0699"/>
  </r>
  <r>
    <s v="BH Power Inc."/>
    <x v="34"/>
    <s v="BHP General Plant - State Wide-SD"/>
    <n v="432255.39"/>
    <n v="118850.6785988746"/>
    <x v="12"/>
    <s v="BHP Gen Plant Other-SD Tax District 0699"/>
  </r>
  <r>
    <s v="BH Power Inc."/>
    <x v="5"/>
    <s v="BHP General Plant - State Wide-SD"/>
    <n v="5156.3"/>
    <n v="-142.61789544800001"/>
    <x v="12"/>
    <s v="BHP Gen Plant Other-SD Tax District 0699"/>
  </r>
  <r>
    <s v="BH Power Inc."/>
    <x v="59"/>
    <s v="BHP General Plant - State Wide-SD"/>
    <n v="70480.86"/>
    <n v="13785.400811202"/>
    <x v="12"/>
    <s v="BHP Gen Plant Other-SD Tax District 0699"/>
  </r>
  <r>
    <s v="BH Power Inc."/>
    <x v="56"/>
    <s v="BHP General Plant - State Wide-SD"/>
    <n v="888589.76"/>
    <n v="29634.254214954999"/>
    <x v="12"/>
    <s v="BHP Gen Plant Other-SD Tax District 0699"/>
  </r>
  <r>
    <s v="BH Power Inc."/>
    <x v="31"/>
    <s v="BHP General Plant - State Wide-SD"/>
    <n v="49990.33"/>
    <n v="24136.156499895002"/>
    <x v="12"/>
    <s v="BHP Gen Plant Other-SD Tax District 0699"/>
  </r>
  <r>
    <s v="BH Power Inc."/>
    <x v="28"/>
    <s v="BHP General Plant - State Wide-SD"/>
    <n v="349.34000000000003"/>
    <n v="77.0099977884"/>
    <x v="12"/>
    <s v="BHP Gen Plant Other-SD Tax District 0699"/>
  </r>
  <r>
    <s v="BH Power Inc."/>
    <x v="36"/>
    <s v="BHP General Plant - State Wide-SD"/>
    <n v="14318.75"/>
    <n v="5951.5743153324993"/>
    <x v="12"/>
    <s v="BHP Gen Plant Other-SD Tax District 0699"/>
  </r>
  <r>
    <s v="BH Power Inc."/>
    <x v="29"/>
    <s v="BHP General Plant - State Wide-WY"/>
    <n v="30268.58"/>
    <n v="19772.081782125602"/>
    <x v="12"/>
    <s v="BHP Gen Plant Other-WY Tax District 0700"/>
  </r>
  <r>
    <s v="BH Power Inc."/>
    <x v="31"/>
    <s v="BHP General Plant - State Wide-WY"/>
    <n v="1817.49"/>
    <n v="903.02205113820003"/>
    <x v="12"/>
    <s v="BHP Gen Plant Other-WY Tax District 0701"/>
  </r>
  <r>
    <s v="BH Power Inc."/>
    <x v="29"/>
    <s v="BHP General Plant - State Wide-WY"/>
    <n v="6418.81"/>
    <n v="5205.0343087957999"/>
    <x v="12"/>
    <s v="BHP Gen Plant Other-WY Tax District 0710"/>
  </r>
  <r>
    <s v="BH Power Inc."/>
    <x v="52"/>
    <s v="BHP General Plant - State Wide-WY"/>
    <n v="1435.76"/>
    <n v="310.48005618880001"/>
    <x v="12"/>
    <s v="BHP Gen Plant Other-WY Tax District 0710"/>
  </r>
  <r>
    <s v="BH Power Inc."/>
    <x v="58"/>
    <s v="BHP General Plant - State Wide-WY"/>
    <n v="28348.920000000002"/>
    <n v="17690.4393388272"/>
    <x v="12"/>
    <s v="BHP Gen Plant Other-WY Tax District 0710"/>
  </r>
  <r>
    <s v="BH Power Inc."/>
    <x v="31"/>
    <s v="BHP General Plant - State Wide-WY"/>
    <n v="178.19"/>
    <n v="114.76618825220001"/>
    <x v="12"/>
    <s v="BHP Gen Plant Other-WY Tax District 0710"/>
  </r>
  <r>
    <s v="BH Power Inc."/>
    <x v="31"/>
    <s v="BHP General Plant - State Wide-WY"/>
    <n v="4836.66"/>
    <n v="2403.1002282587997"/>
    <x v="12"/>
    <s v="BHP Gen Plant Other-WY Tax District 0798"/>
  </r>
  <r>
    <s v="BH Power Inc."/>
    <x v="9"/>
    <s v="BHP General Plant - State Wide-WY"/>
    <n v="6755.81"/>
    <n v="-286.89494570929998"/>
    <x v="12"/>
    <s v="BHP Gen Plant Other-WY Tax District 0799"/>
  </r>
  <r>
    <s v="BH Power Inc."/>
    <x v="20"/>
    <s v="BHP General Plant - State Wide-WY"/>
    <n v="13775.59"/>
    <n v="0"/>
    <x v="12"/>
    <s v="BHP Gen Plant Other-WY Tax District 0799"/>
  </r>
  <r>
    <s v="BH Power Inc."/>
    <x v="29"/>
    <s v="BHP General Plant - State Wide-WY"/>
    <n v="15136.710000000001"/>
    <n v="14695.953979587901"/>
    <x v="12"/>
    <s v="BHP Gen Plant Other-WY Tax District 0799"/>
  </r>
  <r>
    <s v="BH Power Inc."/>
    <x v="58"/>
    <s v="BHP General Plant - State Wide-WY"/>
    <n v="22353"/>
    <n v="16374.71898537"/>
    <x v="12"/>
    <s v="BHP Gen Plant Other-WY Tax District 0799"/>
  </r>
  <r>
    <s v="BH Power Inc."/>
    <x v="63"/>
    <s v="BHP General Plant - State Wide-WY"/>
    <n v="148886.30000000002"/>
    <n v="34392.836542684003"/>
    <x v="12"/>
    <s v="BHP Gen Plant Other-WY Tax District 0799"/>
  </r>
  <r>
    <s v="BH Power Inc."/>
    <x v="35"/>
    <s v="BHP General Plant - State Wide-WY"/>
    <n v="1979.02"/>
    <n v="1175.3083928408"/>
    <x v="12"/>
    <s v="BHP Gen Plant Other-WY Tax District 0799"/>
  </r>
  <r>
    <s v="BH Power Inc."/>
    <x v="34"/>
    <s v="BHP General Plant - State Wide-WY"/>
    <n v="41854.450000000004"/>
    <n v="24949.689585029002"/>
    <x v="12"/>
    <s v="BHP Gen Plant Other-WY Tax District 0799"/>
  </r>
  <r>
    <s v="BH Power Inc."/>
    <x v="31"/>
    <s v="BHP General Plant - State Wide-WY"/>
    <n v="17373.240000000002"/>
    <n v="9052.8656047254008"/>
    <x v="12"/>
    <s v="BHP Gen Plant Other-WY Tax District 0799"/>
  </r>
  <r>
    <s v="BH Power Inc."/>
    <x v="28"/>
    <s v="BHP General Plant - State Wide-WY"/>
    <n v="161113.22"/>
    <n v="73398.815252605797"/>
    <x v="12"/>
    <s v="BHP Gen Plant Other-WY Tax District 0799"/>
  </r>
  <r>
    <s v="BH Power Inc."/>
    <x v="36"/>
    <s v="BHP General Plant - State Wide-WY"/>
    <n v="5845.71"/>
    <n v="2881.0782151913004"/>
    <x v="12"/>
    <s v="BHP Gen Plant Other-WY Tax District 0799"/>
  </r>
  <r>
    <s v="BH Power Inc."/>
    <x v="53"/>
    <s v="BHP General Plant - State Wide-WY"/>
    <n v="11029.79"/>
    <n v="3192.9072490307003"/>
    <x v="12"/>
    <s v="BHP Gen Plant Other-WY Tax District 0801"/>
  </r>
  <r>
    <s v="BH Power Inc."/>
    <x v="29"/>
    <s v="BHP General Plant - State Wide-WY"/>
    <n v="156058.45000000001"/>
    <n v="143602.68185834208"/>
    <x v="12"/>
    <s v="BHP Gen Plant Other-WY Tax District 0801"/>
  </r>
  <r>
    <s v="BH Power Inc."/>
    <x v="52"/>
    <s v="BHP General Plant - State Wide-WY"/>
    <n v="92305.25"/>
    <n v="33268.023144879997"/>
    <x v="12"/>
    <s v="BHP Gen Plant Other-WY Tax District 0801"/>
  </r>
  <r>
    <s v="BH Power Inc."/>
    <x v="27"/>
    <s v="BHP General Plant - State Wide-WY"/>
    <n v="109297.40000000001"/>
    <n v="109297.40000000001"/>
    <x v="12"/>
    <s v="BHP Gen Plant Other-WY Tax District 0801"/>
  </r>
  <r>
    <s v="BH Power Inc."/>
    <x v="42"/>
    <s v="BHP General Plant - State Wide-WY"/>
    <n v="30699.84"/>
    <n v="10210.8398359482"/>
    <x v="12"/>
    <s v="BHP Gen Plant Other-WY Tax District 0801"/>
  </r>
  <r>
    <s v="BH Power Inc."/>
    <x v="58"/>
    <s v="BHP General Plant - State Wide-WY"/>
    <n v="412694.2"/>
    <n v="206955.02729189993"/>
    <x v="12"/>
    <s v="BHP Gen Plant Other-WY Tax District 0801"/>
  </r>
  <r>
    <s v="BH Power Inc."/>
    <x v="35"/>
    <s v="BHP General Plant - State Wide-WY"/>
    <n v="11074.84"/>
    <n v="4472.4751249303999"/>
    <x v="12"/>
    <s v="BHP Gen Plant Other-WY Tax District 0801"/>
  </r>
  <r>
    <s v="BH Power Inc."/>
    <x v="51"/>
    <s v="BHP General Plant - State Wide-WY"/>
    <n v="59291.55"/>
    <n v="59291.55"/>
    <x v="12"/>
    <s v="BHP Gen Plant Other-WY Tax District 0801"/>
  </r>
  <r>
    <s v="BH Power Inc."/>
    <x v="34"/>
    <s v="BHP General Plant - State Wide-WY"/>
    <n v="204679.2"/>
    <n v="119802.39458123691"/>
    <x v="12"/>
    <s v="BHP Gen Plant Other-WY Tax District 0801"/>
  </r>
  <r>
    <s v="BH Power Inc."/>
    <x v="50"/>
    <s v="BHP General Plant - State Wide-WY"/>
    <n v="20954.330000000002"/>
    <n v="15181.6080867316"/>
    <x v="12"/>
    <s v="BHP Gen Plant Other-WY Tax District 0801"/>
  </r>
  <r>
    <s v="BH Power Inc."/>
    <x v="59"/>
    <s v="BHP General Plant - State Wide-WY"/>
    <n v="52741.62"/>
    <n v="19316.370439385999"/>
    <x v="12"/>
    <s v="BHP Gen Plant Other-WY Tax District 0801"/>
  </r>
  <r>
    <s v="BH Power Inc."/>
    <x v="56"/>
    <s v="BHP General Plant - State Wide-WY"/>
    <n v="62646.880000000005"/>
    <n v="11821.8496549056"/>
    <x v="12"/>
    <s v="BHP Gen Plant Other-WY Tax District 0801"/>
  </r>
  <r>
    <s v="BH Power Inc."/>
    <x v="31"/>
    <s v="BHP General Plant - State Wide-WY"/>
    <n v="286999.90000000002"/>
    <n v="139883.35514381461"/>
    <x v="12"/>
    <s v="BHP Gen Plant Other-WY Tax District 0801"/>
  </r>
  <r>
    <s v="BH Power Inc."/>
    <x v="36"/>
    <s v="BHP General Plant - State Wide-WY"/>
    <n v="31768.49"/>
    <n v="18777.098575234901"/>
    <x v="12"/>
    <s v="BHP Gen Plant Other-WY Tax District 0801"/>
  </r>
  <r>
    <s v="BH Power Inc."/>
    <x v="29"/>
    <s v="BHP General Plant - State Wide-WY"/>
    <n v="31857.780000000002"/>
    <n v="622.26399931679998"/>
    <x v="12"/>
    <s v="BHP Gen Plant Other-WY Tax District 0899"/>
  </r>
  <r>
    <s v="BH Power Inc."/>
    <x v="52"/>
    <s v="BHP General Plant - State Wide-WY"/>
    <n v="17786.91"/>
    <n v="1282.1268966351001"/>
    <x v="12"/>
    <s v="BHP Gen Plant Other-WY Tax District 0899"/>
  </r>
  <r>
    <s v="BH Power Inc."/>
    <x v="31"/>
    <s v="BHP General Plant - State Wide-WY"/>
    <n v="1720.57"/>
    <n v="918.19073173290008"/>
    <x v="12"/>
    <s v="BHP Gen Plant Other-WY Tax District 0901"/>
  </r>
  <r>
    <s v="BH Power Inc."/>
    <x v="28"/>
    <s v="BHP General Plant - Tower Sites-SD"/>
    <n v="346495.32"/>
    <n v="139852.74458071968"/>
    <x v="12"/>
    <s v="BHP Gen Plant Tower Sites-SD-Battle Mountain Communication Site"/>
  </r>
  <r>
    <s v="BH Power Inc."/>
    <x v="28"/>
    <s v="BHP General Plant - Tower Sites-SD"/>
    <n v="269504.5"/>
    <n v="112528.360902575"/>
    <x v="12"/>
    <s v="BHP Gen Plant Tower Sites-SD-Bear Mountain Communication Site"/>
  </r>
  <r>
    <s v="BH Power Inc."/>
    <x v="20"/>
    <s v="BHP General Plant - Tower Sites-SD"/>
    <n v="30473"/>
    <n v="0"/>
    <x v="12"/>
    <s v="BHP Gen Plant Tower Sites-SD-Cabot Hill Communication Site"/>
  </r>
  <r>
    <s v="BH Power Inc."/>
    <x v="28"/>
    <s v="BHP General Plant - Tower Sites-SD"/>
    <n v="269662.37"/>
    <n v="129809.7221778129"/>
    <x v="12"/>
    <s v="BHP Gen Plant Tower Sites-SD-Cabot Hill Communication Site"/>
  </r>
  <r>
    <s v="BH Power Inc."/>
    <x v="28"/>
    <s v="BHP General Plant - Tower Sites-SD"/>
    <n v="595.56000000000006"/>
    <n v="183.79811810639998"/>
    <x v="12"/>
    <s v="BHP Gen Plant Tower Sites-SD-Deadwood Hill Communication Site"/>
  </r>
  <r>
    <s v="BH Power Inc."/>
    <x v="52"/>
    <s v="BHP General Plant - Tower Sites-SD"/>
    <n v="6422.81"/>
    <n v="3240.8110648478"/>
    <x v="12"/>
    <s v="BHP Gen Plant Tower Sites-SD-Dinosaur Hill Communication Site"/>
  </r>
  <r>
    <s v="BH Power Inc."/>
    <x v="28"/>
    <s v="BHP General Plant - Tower Sites-SD"/>
    <n v="5698"/>
    <n v="2595.85432722"/>
    <x v="12"/>
    <s v="BHP Gen Plant Tower Sites-SD-Dinosaur Hill Communication Site"/>
  </r>
  <r>
    <s v="BH Power Inc."/>
    <x v="28"/>
    <s v="BHP General Plant - Tower Sites-SD"/>
    <n v="37425.15"/>
    <n v="15513.9926332755"/>
    <x v="12"/>
    <s v="BHP Gen Plant Tower Sites-SD-Gull Hill Communication Site"/>
  </r>
  <r>
    <s v="BH Power Inc."/>
    <x v="28"/>
    <s v="BHP General Plant - Tower Sites-SD"/>
    <n v="51074.47"/>
    <n v="21520.9733649263"/>
    <x v="12"/>
    <s v="BHP Gen Plant Tower Sites-SD-Hill City Communication Site"/>
  </r>
  <r>
    <s v="BH Power Inc."/>
    <x v="28"/>
    <s v="BHP General Plant - Tower Sites-SD"/>
    <n v="6758.14"/>
    <n v="1904.5281261436"/>
    <x v="12"/>
    <s v="BHP Gen Plant Tower Sites-SD-Keystone Control Plant Communication Site"/>
  </r>
  <r>
    <s v="BH Power Inc."/>
    <x v="28"/>
    <s v="BHP General Plant - Tower Sites-SD"/>
    <n v="658760.29"/>
    <n v="184438.12514962009"/>
    <x v="12"/>
    <s v="BHP Gen Plant Tower Sites-SD-Mount Coolidge Communication Site"/>
  </r>
  <r>
    <s v="BH Power Inc."/>
    <x v="28"/>
    <s v="BHP General Plant - Tower Sites-SD"/>
    <n v="281416.39"/>
    <n v="111610.4958710171"/>
    <x v="12"/>
    <s v="BHP Gen Plant Tower Sites-SD-Sanders Ranch Communication Site"/>
  </r>
  <r>
    <s v="BH Power Inc."/>
    <x v="20"/>
    <s v="BHP General Plant - Tower Sites-SD"/>
    <n v="6800"/>
    <n v="0"/>
    <x v="12"/>
    <s v="BHP Gen Plant Tower Sites-SD-Skyline Drive Communication Site"/>
  </r>
  <r>
    <s v="BH Power Inc."/>
    <x v="53"/>
    <s v="BHP General Plant - Tower Sites-SD"/>
    <n v="61194.75"/>
    <n v="1973.1168117149002"/>
    <x v="12"/>
    <s v="BHP Gen Plant Tower Sites-SD-Skyline Drive Communication Site"/>
  </r>
  <r>
    <s v="BH Power Inc."/>
    <x v="28"/>
    <s v="BHP General Plant - Tower Sites-SD"/>
    <n v="34371.050000000003"/>
    <n v="10526.8591826787"/>
    <x v="12"/>
    <s v="BHP Gen Plant Tower Sites-SD-Skyline Drive Communication Site"/>
  </r>
  <r>
    <s v="BH Power Inc."/>
    <x v="28"/>
    <s v="BHP General Plant - Tower Sites-SD"/>
    <n v="728554.23"/>
    <n v="314344.57075272093"/>
    <x v="12"/>
    <s v="BHP Gen Plant Tower Sites-SD-Terry Peak Communication Site"/>
  </r>
  <r>
    <s v="BH Power Inc."/>
    <x v="20"/>
    <s v="BHP General Plant - Tower Sites-SD"/>
    <n v="1700"/>
    <n v="0"/>
    <x v="12"/>
    <s v="BHP Gen Plant Tower Sites-SD-Unknown Location/Mayer Radio Communication Site"/>
  </r>
  <r>
    <s v="BH Power Inc."/>
    <x v="28"/>
    <s v="BHP General Plant - Tower Sites-SD"/>
    <n v="368597"/>
    <n v="147116.67968818941"/>
    <x v="12"/>
    <s v="BHP Gen Plant Tower Sites-SD-Vets Peak Communication Site"/>
  </r>
  <r>
    <s v="BH Power Inc."/>
    <x v="28"/>
    <s v="BHP General Plant - Tower Sites-SD"/>
    <n v="143515.1"/>
    <n v="58391.870562587006"/>
    <x v="12"/>
    <s v="BHP Gen Plant Tower Sites-SD-West Hill Communication Site"/>
  </r>
  <r>
    <s v="BH Power Inc."/>
    <x v="28"/>
    <s v="BHP General Plant - Tower Sites-WY"/>
    <n v="24958.639999999999"/>
    <n v="9903.3210449655999"/>
    <x v="12"/>
    <s v="BHP Gen Plant Tower Sites-WY-Tank Hill Communication Site"/>
  </r>
  <r>
    <s v="BH Power Inc."/>
    <x v="28"/>
    <s v="BHP General Plant - Tower Sites-WY"/>
    <n v="133649.38"/>
    <n v="50078.880916168404"/>
    <x v="12"/>
    <s v="BHP Gen Plant Tower Sites-WY-Warren Peak Communication Site"/>
  </r>
  <r>
    <s v="BH Power Inc."/>
    <x v="29"/>
    <s v="BHP General Plant-Land/Buildings-SD"/>
    <n v="4793.12"/>
    <n v="4410.4146361889998"/>
    <x v="12"/>
    <s v="BHP Gen Plant Land/Buildings-SD-Belle Fourche Office"/>
  </r>
  <r>
    <s v="BH Power Inc."/>
    <x v="20"/>
    <s v="BHP General Plant-Land/Buildings-SD"/>
    <n v="323576.25"/>
    <n v="0"/>
    <x v="12"/>
    <s v="BHP Gen Plant Land/Buildings-SD-Custer Office"/>
  </r>
  <r>
    <s v="BH Power Inc."/>
    <x v="53"/>
    <s v="BHP General Plant-Land/Buildings-SD"/>
    <n v="2717402.66"/>
    <n v="145642.70800739501"/>
    <x v="12"/>
    <s v="BHP Gen Plant Land/Buildings-SD-Custer Office"/>
  </r>
  <r>
    <s v="BH Power Inc."/>
    <x v="29"/>
    <s v="BHP General Plant-Land/Buildings-SD"/>
    <n v="76560.22"/>
    <n v="7477.1137810974005"/>
    <x v="12"/>
    <s v="BHP Gen Plant Land/Buildings-SD-Custer Office"/>
  </r>
  <r>
    <s v="BH Power Inc."/>
    <x v="52"/>
    <s v="BHP General Plant-Land/Buildings-SD"/>
    <n v="79111.509999999995"/>
    <n v="29931.197499173802"/>
    <x v="12"/>
    <s v="BHP Gen Plant Land/Buildings-SD-Custer Office"/>
  </r>
  <r>
    <s v="BH Power Inc."/>
    <x v="7"/>
    <s v="BHP General Plant-Land/Buildings-SD"/>
    <n v="359.99"/>
    <n v="-4.3055523979999997"/>
    <x v="12"/>
    <s v="BHP Gen Plant Land/Buildings-SD-Custer Office"/>
  </r>
  <r>
    <s v="BH Power Inc."/>
    <x v="51"/>
    <s v="BHP General Plant-Land/Buildings-SD"/>
    <n v="47054.92"/>
    <n v="5261.8618452927994"/>
    <x v="12"/>
    <s v="BHP Gen Plant Land/Buildings-SD-Custer Office"/>
  </r>
  <r>
    <s v="BH Power Inc."/>
    <x v="36"/>
    <s v="BHP General Plant-Land/Buildings-SD"/>
    <n v="2173.02"/>
    <n v="261.11705859419999"/>
    <x v="12"/>
    <s v="BHP Gen Plant Land/Buildings-SD-Custer Office"/>
  </r>
  <r>
    <s v="BH Power Inc."/>
    <x v="53"/>
    <s v="BHP General Plant-Land/Buildings-SD"/>
    <n v="168018.57"/>
    <n v="72865.973879471203"/>
    <x v="12"/>
    <s v="BHP Gen Plant Land/Buildings-SD-Custer Warehouse"/>
  </r>
  <r>
    <s v="BH Power Inc."/>
    <x v="29"/>
    <s v="BHP General Plant-Land/Buildings-SD"/>
    <n v="5572.64"/>
    <n v="5488.4880129202002"/>
    <x v="12"/>
    <s v="BHP Gen Plant Land/Buildings-SD-Custer Warehouse"/>
  </r>
  <r>
    <s v="BH Power Inc."/>
    <x v="7"/>
    <s v="BHP General Plant-Land/Buildings-SD"/>
    <n v="48274.79"/>
    <n v="-577.37614335800004"/>
    <x v="12"/>
    <s v="BHP Gen Plant Land/Buildings-SD-Custer Warehouse"/>
  </r>
  <r>
    <s v="BH Power Inc."/>
    <x v="51"/>
    <s v="BHP General Plant-Land/Buildings-SD"/>
    <n v="1564.99"/>
    <n v="1564.99"/>
    <x v="12"/>
    <s v="BHP Gen Plant Land/Buildings-SD-Custer Warehouse"/>
  </r>
  <r>
    <s v="BH Power Inc."/>
    <x v="34"/>
    <s v="BHP General Plant-Land/Buildings-SD"/>
    <n v="20112.510000000002"/>
    <n v="6608.5653177984004"/>
    <x v="12"/>
    <s v="BHP Gen Plant Land/Buildings-SD-Custer Warehouse"/>
  </r>
  <r>
    <s v="BH Power Inc."/>
    <x v="20"/>
    <s v="BHP General Plant-Land/Buildings-SD"/>
    <n v="34853.85"/>
    <n v="0"/>
    <x v="12"/>
    <s v="BHP Gen Plant Land/Buildings-SD-Deadwood Office/Service Center"/>
  </r>
  <r>
    <s v="BH Power Inc."/>
    <x v="53"/>
    <s v="BHP General Plant-Land/Buildings-SD"/>
    <n v="415323.53"/>
    <n v="176914.26440832831"/>
    <x v="12"/>
    <s v="BHP Gen Plant Land/Buildings-SD-Deadwood Office/Service Center"/>
  </r>
  <r>
    <s v="BH Power Inc."/>
    <x v="29"/>
    <s v="BHP General Plant-Land/Buildings-SD"/>
    <n v="11774.93"/>
    <n v="10106.723453529599"/>
    <x v="12"/>
    <s v="BHP Gen Plant Land/Buildings-SD-Deadwood Office/Service Center"/>
  </r>
  <r>
    <s v="BH Power Inc."/>
    <x v="52"/>
    <s v="BHP General Plant-Land/Buildings-SD"/>
    <n v="2543.08"/>
    <n v="1283.1831866104001"/>
    <x v="12"/>
    <s v="BHP Gen Plant Land/Buildings-SD-Deadwood Office/Service Center"/>
  </r>
  <r>
    <s v="BH Power Inc."/>
    <x v="20"/>
    <s v="BHP General Plant-Land/Buildings-SD"/>
    <n v="49276.78"/>
    <n v="0"/>
    <x v="12"/>
    <s v="BHP Gen Plant Land/Buildings-SD-Hot Springs Office"/>
  </r>
  <r>
    <s v="BH Power Inc."/>
    <x v="53"/>
    <s v="BHP General Plant-Land/Buildings-SD"/>
    <n v="1303570.8500000001"/>
    <n v="163564.11139194563"/>
    <x v="12"/>
    <s v="BHP Gen Plant Land/Buildings-SD-Hot Springs Office"/>
  </r>
  <r>
    <s v="BH Power Inc."/>
    <x v="29"/>
    <s v="BHP General Plant-Land/Buildings-SD"/>
    <n v="26371.41"/>
    <n v="19975.519113497001"/>
    <x v="12"/>
    <s v="BHP Gen Plant Land/Buildings-SD-Hot Springs Office"/>
  </r>
  <r>
    <s v="BH Power Inc."/>
    <x v="52"/>
    <s v="BHP General Plant-Land/Buildings-SD"/>
    <n v="2543.08"/>
    <n v="1283.1831866104001"/>
    <x v="12"/>
    <s v="BHP Gen Plant Land/Buildings-SD-Hot Springs Office"/>
  </r>
  <r>
    <s v="BH Power Inc."/>
    <x v="53"/>
    <s v="BHP General Plant-Land/Buildings-SD"/>
    <n v="652345.72"/>
    <n v="20982.360864025599"/>
    <x v="12"/>
    <s v="BHP Gen Plant Land/Buildings-SD-Lange Laydown Yard"/>
  </r>
  <r>
    <s v="BH Power Inc."/>
    <x v="29"/>
    <s v="BHP General Plant-Land/Buildings-SD"/>
    <n v="9318.16"/>
    <n v="6086.8207751711998"/>
    <x v="12"/>
    <s v="BHP Gen Plant Land/Buildings-SD-Rapid City Plant Street"/>
  </r>
  <r>
    <s v="BH Power Inc."/>
    <x v="53"/>
    <s v="BHP General Plant-Land/Buildings-SD"/>
    <n v="772497.97"/>
    <n v="157364.3177469683"/>
    <x v="12"/>
    <s v="BHP Gen Plant Land/Buildings-SD-Rapid City Reliability Center/SC"/>
  </r>
  <r>
    <s v="BH Power Inc."/>
    <x v="29"/>
    <s v="BHP General Plant-Land/Buildings-SD"/>
    <n v="44981.270000000004"/>
    <n v="23017.3357155874"/>
    <x v="12"/>
    <s v="BHP Gen Plant Land/Buildings-SD-Rapid City Reliability Center/SC"/>
  </r>
  <r>
    <s v="BH Power Inc."/>
    <x v="20"/>
    <s v="BHP General Plant-Land/Buildings-SD"/>
    <n v="97156.36"/>
    <n v="0"/>
    <x v="12"/>
    <s v="BHP Gen Plant Land/Buildings-SD-Rapid City Service Center"/>
  </r>
  <r>
    <s v="BH Power Inc."/>
    <x v="53"/>
    <s v="BHP General Plant-Land/Buildings-SD"/>
    <n v="10022259.84"/>
    <n v="2386432.23010113"/>
    <x v="12"/>
    <s v="BHP Gen Plant Land/Buildings-SD-Rapid City Service Center"/>
  </r>
  <r>
    <s v="BH Power Inc."/>
    <x v="25"/>
    <s v="BHP General Plant-Land/Buildings-SD"/>
    <n v="33708.76"/>
    <n v="3873.5872101211999"/>
    <x v="12"/>
    <s v="BHP Gen Plant Land/Buildings-SD-Rapid City Service Center"/>
  </r>
  <r>
    <s v="BH Power Inc."/>
    <x v="29"/>
    <s v="BHP General Plant-Land/Buildings-SD"/>
    <n v="966753.91"/>
    <n v="607586.758906984"/>
    <x v="12"/>
    <s v="BHP Gen Plant Land/Buildings-SD-Rapid City Service Center"/>
  </r>
  <r>
    <s v="BH Power Inc."/>
    <x v="52"/>
    <s v="BHP General Plant-Land/Buildings-SD"/>
    <n v="376180.42"/>
    <n v="87103.163216463508"/>
    <x v="12"/>
    <s v="BHP Gen Plant Land/Buildings-SD-Rapid City Service Center"/>
  </r>
  <r>
    <s v="BH Power Inc."/>
    <x v="7"/>
    <s v="BHP General Plant-Land/Buildings-SD"/>
    <n v="64367.11"/>
    <n v="-769.84350902200003"/>
    <x v="12"/>
    <s v="BHP Gen Plant Land/Buildings-SD-Rapid City Service Center"/>
  </r>
  <r>
    <s v="BH Power Inc."/>
    <x v="34"/>
    <s v="BHP General Plant-Land/Buildings-SD"/>
    <n v="4710.62"/>
    <n v="106.02903737619999"/>
    <x v="12"/>
    <s v="BHP Gen Plant Land/Buildings-SD-Rapid City Service Center"/>
  </r>
  <r>
    <s v="BH Power Inc."/>
    <x v="31"/>
    <s v="BHP General Plant-Land/Buildings-SD"/>
    <n v="576705.09"/>
    <n v="24305.5982985382"/>
    <x v="12"/>
    <s v="BHP Gen Plant Land/Buildings-SD-Rapid City Service Center"/>
  </r>
  <r>
    <s v="BH Power Inc."/>
    <x v="36"/>
    <s v="BHP General Plant-Land/Buildings-SD"/>
    <n v="17097.5"/>
    <n v="2296.8883360519999"/>
    <x v="12"/>
    <s v="BHP Gen Plant Land/Buildings-SD-Rapid City Service Center"/>
  </r>
  <r>
    <s v="BH Power Inc."/>
    <x v="53"/>
    <s v="BHP General Plant-Land/Buildings-SD"/>
    <n v="168934.51"/>
    <n v="120098.01789185101"/>
    <x v="12"/>
    <s v="BHP Gen Plant Land/Buildings-SD-Rapid City Transformer Storage Building"/>
  </r>
  <r>
    <s v="BH Power Inc."/>
    <x v="53"/>
    <s v="BHP General Plant-Land/Buildings-SD"/>
    <n v="2556756.17"/>
    <n v="293014.25581701449"/>
    <x v="12"/>
    <s v="BHP Gen Plant Land/Buildings-SD-Rapid City Truck Barn"/>
  </r>
  <r>
    <s v="BH Power Inc."/>
    <x v="29"/>
    <s v="BHP General Plant-Land/Buildings-SD"/>
    <n v="11962.49"/>
    <n v="2570.2493566594003"/>
    <x v="12"/>
    <s v="BHP Gen Plant Land/Buildings-SD-Rapid City Truck Barn"/>
  </r>
  <r>
    <s v="BH Power Inc."/>
    <x v="20"/>
    <s v="BHP General Plant-Land/Buildings-SD"/>
    <n v="5147674.8499999996"/>
    <n v="0"/>
    <x v="12"/>
    <s v="BHP Gen Plant Land/Buildings-SD-RC Campus - Catron Blvd."/>
  </r>
  <r>
    <s v="BH Power Inc."/>
    <x v="53"/>
    <s v="BHP General Plant-Land/Buildings-SD"/>
    <n v="55972494.079999998"/>
    <n v="3979031.1657109098"/>
    <x v="12"/>
    <s v="BHP Gen Plant Land/Buildings-SD-RC Campus - Catron Blvd."/>
  </r>
  <r>
    <s v="BH Power Inc."/>
    <x v="25"/>
    <s v="BHP General Plant-Land/Buildings-SD"/>
    <n v="3563635.49"/>
    <n v="190934.81428264341"/>
    <x v="12"/>
    <s v="BHP Gen Plant Land/Buildings-SD-RC Campus - Catron Blvd."/>
  </r>
  <r>
    <s v="BH Power Inc."/>
    <x v="52"/>
    <s v="BHP General Plant-Land/Buildings-SD"/>
    <n v="2411206.35"/>
    <n v="1479772.50416697"/>
    <x v="12"/>
    <s v="BHP Gen Plant Land/Buildings-SD-RC Campus - Catron Blvd."/>
  </r>
  <r>
    <s v="BH Power Inc."/>
    <x v="7"/>
    <s v="BHP General Plant-Land/Buildings-SD"/>
    <n v="5219.0600000000004"/>
    <n v="-62.421001412000003"/>
    <x v="12"/>
    <s v="BHP Gen Plant Land/Buildings-SD-RC Campus - Catron Blvd."/>
  </r>
  <r>
    <s v="BH Power Inc."/>
    <x v="66"/>
    <s v="BHP General Plant-Land/Buildings-SD"/>
    <n v="7406593.5499999998"/>
    <n v="4520874.6143378699"/>
    <x v="12"/>
    <s v="BHP Gen Plant Land/Buildings-SD-RC Campus - Catron Blvd."/>
  </r>
  <r>
    <s v="BH Power Inc."/>
    <x v="46"/>
    <s v="BHP General Plant-Land/Buildings-SD"/>
    <n v="1039405.23"/>
    <n v="473474.24407250417"/>
    <x v="12"/>
    <s v="BHP Gen Plant Land/Buildings-SD-RC Campus - Catron Blvd."/>
  </r>
  <r>
    <s v="BH Power Inc."/>
    <x v="29"/>
    <s v="BHP General Plant-Land/Buildings-SD"/>
    <n v="795757.29"/>
    <n v="750985.52484549861"/>
    <x v="12"/>
    <s v="BHP Gen Plant Land/Buildings-SD-RC General Office"/>
  </r>
  <r>
    <s v="BH Power Inc."/>
    <x v="29"/>
    <s v="BHP General Plant-Land/Buildings-SD"/>
    <n v="1879.25"/>
    <n v="876.83296201250005"/>
    <x v="12"/>
    <s v="BHP Gen Plant Land/Buildings-SD-RC General Office Parking Lot"/>
  </r>
  <r>
    <s v="BH Power Inc."/>
    <x v="53"/>
    <s v="BHP General Plant-Land/Buildings-SD"/>
    <n v="1670937.54"/>
    <n v="89476.507355542097"/>
    <x v="12"/>
    <s v="BHP Gen Plant Land/Buildings-SD-Spearfish Office"/>
  </r>
  <r>
    <s v="BH Power Inc."/>
    <x v="29"/>
    <s v="BHP General Plant-Land/Buildings-SD"/>
    <n v="65075.6"/>
    <n v="22761.792997150802"/>
    <x v="12"/>
    <s v="BHP Gen Plant Land/Buildings-SD-Spearfish Office"/>
  </r>
  <r>
    <s v="BH Power Inc."/>
    <x v="52"/>
    <s v="BHP General Plant-Land/Buildings-SD"/>
    <n v="28293.23"/>
    <n v="11248.998861939399"/>
    <x v="12"/>
    <s v="BHP Gen Plant Land/Buildings-SD-Spearfish Office"/>
  </r>
  <r>
    <s v="BH Power Inc."/>
    <x v="7"/>
    <s v="BHP General Plant-Land/Buildings-SD"/>
    <n v="440.81"/>
    <n v="-5.2721757620000007"/>
    <x v="12"/>
    <s v="BHP Gen Plant Land/Buildings-SD-Spearfish Office"/>
  </r>
  <r>
    <s v="BH Power Inc."/>
    <x v="36"/>
    <s v="BHP General Plant-Land/Buildings-SD"/>
    <n v="2562.27"/>
    <n v="307.89058808670001"/>
    <x v="12"/>
    <s v="BHP Gen Plant Land/Buildings-SD-Spearfish Office"/>
  </r>
  <r>
    <s v="BH Power Inc."/>
    <x v="20"/>
    <s v="BHP General Plant-Land/Buildings-SD"/>
    <n v="300921.76"/>
    <n v="0"/>
    <x v="12"/>
    <s v="BHP Gen Plant Land/Buildings-SD-Sturgis Office"/>
  </r>
  <r>
    <s v="BH Power Inc."/>
    <x v="53"/>
    <s v="BHP General Plant-Land/Buildings-SD"/>
    <n v="2256834.4500000002"/>
    <n v="356165.5982732884"/>
    <x v="12"/>
    <s v="BHP Gen Plant Land/Buildings-SD-Sturgis Office"/>
  </r>
  <r>
    <s v="BH Power Inc."/>
    <x v="25"/>
    <s v="BHP General Plant-Land/Buildings-SD"/>
    <n v="4787.72"/>
    <n v="550.17303981639998"/>
    <x v="12"/>
    <s v="BHP Gen Plant Land/Buildings-SD-Sturgis Office"/>
  </r>
  <r>
    <s v="BH Power Inc."/>
    <x v="29"/>
    <s v="BHP General Plant-Land/Buildings-SD"/>
    <n v="23077.97"/>
    <n v="19008.171526951101"/>
    <x v="12"/>
    <s v="BHP Gen Plant Land/Buildings-SD-Sturgis Office"/>
  </r>
  <r>
    <s v="BH Power Inc."/>
    <x v="52"/>
    <s v="BHP General Plant-Land/Buildings-SD"/>
    <n v="14590.86"/>
    <n v="7362.2325016068007"/>
    <x v="12"/>
    <s v="BHP Gen Plant Land/Buildings-SD-Sturgis Office"/>
  </r>
  <r>
    <s v="BH Power Inc."/>
    <x v="27"/>
    <s v="BHP General Plant-Land/Buildings-SD"/>
    <n v="65.08"/>
    <n v="65.08"/>
    <x v="12"/>
    <s v="BHP Gen Plant Land/Buildings-SD-Sturgis Office"/>
  </r>
  <r>
    <s v="BH Power Inc."/>
    <x v="34"/>
    <s v="BHP General Plant-Land/Buildings-SD"/>
    <n v="979.30000000000007"/>
    <n v="283.92196603400004"/>
    <x v="12"/>
    <s v="BHP Gen Plant Land/Buildings-SD-Sturgis Office"/>
  </r>
  <r>
    <s v="BH Power Inc."/>
    <x v="31"/>
    <s v="BHP General Plant-Land/Buildings-SD"/>
    <n v="3897.56"/>
    <n v="1075.8352239727999"/>
    <x v="12"/>
    <s v="BHP Gen Plant Land/Buildings-SD-Sturgis Office"/>
  </r>
  <r>
    <s v="BH Power Inc."/>
    <x v="53"/>
    <s v="BHP General Plant-Land/Buildings-SD"/>
    <n v="61504.9"/>
    <n v="9112.7597012841998"/>
    <x v="12"/>
    <s v="BHP Gen Plant Land/Buildings-SD-Sturgis Service/Distribution Center"/>
  </r>
  <r>
    <s v="BH Power Inc."/>
    <x v="29"/>
    <s v="BHP General Plant-Land/Buildings-SD"/>
    <n v="74274.400000000009"/>
    <n v="40423.401355454298"/>
    <x v="12"/>
    <s v="BHP Gen Plant Land/Buildings-SD-Sturgis Service/Distribution Center"/>
  </r>
  <r>
    <s v="BH Power Inc."/>
    <x v="52"/>
    <s v="BHP General Plant-Land/Buildings-SD"/>
    <n v="23841.14"/>
    <n v="8592.6596517567996"/>
    <x v="12"/>
    <s v="BHP Gen Plant Land/Buildings-SD-Sturgis Service/Distribution Center"/>
  </r>
  <r>
    <s v="BH Power Inc."/>
    <x v="7"/>
    <s v="BHP General Plant-Land/Buildings-SD"/>
    <n v="61148.08"/>
    <n v="-731.34326641600001"/>
    <x v="12"/>
    <s v="BHP Gen Plant Land/Buildings-SD-Sturgis Service/Distribution Center"/>
  </r>
  <r>
    <s v="BH Power Inc."/>
    <x v="29"/>
    <s v="BHP General Plant-Land/Buildings-SD"/>
    <n v="9298.5300000000007"/>
    <n v="9280.0648003323004"/>
    <x v="12"/>
    <s v="ZZZZ BHP Gen Plant Land/Buildings-SD-Custer Office- DNU"/>
  </r>
  <r>
    <s v="BH Power Inc."/>
    <x v="53"/>
    <s v="BHP General Plant-Land/Buildings-WY"/>
    <n v="163696.11000000002"/>
    <n v="95964.507380437106"/>
    <x v="12"/>
    <s v="BHP Gen Plant Land/Buildings-WY-Newcastle Office"/>
  </r>
  <r>
    <s v="BH Power Inc."/>
    <x v="52"/>
    <s v="BHP General Plant-Land/Buildings-WY"/>
    <n v="89198.31"/>
    <n v="45007.538758537798"/>
    <x v="12"/>
    <s v="BHP Gen Plant Land/Buildings-WY-Ns Complex General Plant Assets"/>
  </r>
  <r>
    <s v="BH Power Inc."/>
    <x v="58"/>
    <s v="BHP General Plant-Land/Buildings-WY"/>
    <n v="57973.1"/>
    <n v="1572.8977423810002"/>
    <x v="12"/>
    <s v="BHP Gen Plant Land/Buildings-WY-Ns Complex General Plant Assets"/>
  </r>
  <r>
    <s v="BH Power Inc."/>
    <x v="56"/>
    <s v="BHP General Plant-Land/Buildings-WY"/>
    <n v="113405.45"/>
    <n v="3335.0452647685001"/>
    <x v="12"/>
    <s v="BHP Gen Plant Land/Buildings-WY-Ns Complex General Plant Assets"/>
  </r>
  <r>
    <s v="BH Power Inc."/>
    <x v="53"/>
    <s v="BHP General Plant-Land/Buildings-WY"/>
    <n v="1506.26"/>
    <n v="1178.9034296928"/>
    <x v="12"/>
    <s v="BHP Gen Plant Land/Buildings-WY-Upton Offic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1B070C3-FE54-4868-90E7-23C9448376F5}" name="PivotTable1" cacheId="19"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O76" firstHeaderRow="1" firstDataRow="3" firstDataCol="1"/>
  <pivotFields count="8">
    <pivotField showAll="0" defaultSubtotal="0"/>
    <pivotField axis="axisRow" showAll="0" defaultSubtotal="0">
      <items count="70">
        <item x="16"/>
        <item x="17"/>
        <item x="65"/>
        <item x="68"/>
        <item x="6"/>
        <item x="64"/>
        <item x="67"/>
        <item x="1"/>
        <item x="3"/>
        <item x="15"/>
        <item x="40"/>
        <item x="43"/>
        <item x="60"/>
        <item x="57"/>
        <item x="61"/>
        <item x="39"/>
        <item x="69"/>
        <item x="41"/>
        <item x="18"/>
        <item x="19"/>
        <item x="47"/>
        <item x="54"/>
        <item x="11"/>
        <item x="62"/>
        <item x="24"/>
        <item x="44"/>
        <item x="32"/>
        <item x="48"/>
        <item x="9"/>
        <item x="8"/>
        <item x="30"/>
        <item x="38"/>
        <item x="21"/>
        <item x="55"/>
        <item x="22"/>
        <item x="23"/>
        <item x="12"/>
        <item x="4"/>
        <item x="13"/>
        <item x="10"/>
        <item x="26"/>
        <item x="14"/>
        <item x="2"/>
        <item x="0"/>
        <item x="37"/>
        <item x="33"/>
        <item x="20"/>
        <item x="53"/>
        <item x="25"/>
        <item x="29"/>
        <item x="52"/>
        <item x="27"/>
        <item x="7"/>
        <item x="66"/>
        <item x="42"/>
        <item x="45"/>
        <item x="58"/>
        <item x="49"/>
        <item x="63"/>
        <item x="35"/>
        <item x="51"/>
        <item x="34"/>
        <item x="5"/>
        <item x="50"/>
        <item x="59"/>
        <item x="56"/>
        <item x="31"/>
        <item x="28"/>
        <item x="36"/>
        <item x="46"/>
      </items>
    </pivotField>
    <pivotField showAll="0" defaultSubtotal="0"/>
    <pivotField dataField="1" numFmtId="43" showAll="0" defaultSubtotal="0"/>
    <pivotField numFmtId="43" showAll="0" defaultSubtotal="0"/>
    <pivotField axis="axisCol" numFmtId="22" showAll="0" defaultSubtotal="0">
      <items count="14">
        <item x="0"/>
        <item x="1"/>
        <item x="2"/>
        <item x="3"/>
        <item x="4"/>
        <item x="5"/>
        <item x="6"/>
        <item x="7"/>
        <item x="8"/>
        <item x="9"/>
        <item x="10"/>
        <item x="11"/>
        <item x="12"/>
        <item x="13"/>
      </items>
    </pivotField>
    <pivotField showAll="0" defaultSubtotal="0"/>
    <pivotField axis="axisCol" subtotalTop="0" showAll="0" defaultSubtotal="0">
      <items count="4">
        <item x="0"/>
        <item x="1"/>
        <item x="2"/>
        <item x="3"/>
      </items>
    </pivotField>
  </pivotFields>
  <rowFields count="1">
    <field x="1"/>
  </rowFields>
  <rowItems count="71">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t="grand">
      <x/>
    </i>
  </rowItems>
  <colFields count="2">
    <field x="7"/>
    <field x="5"/>
  </colFields>
  <colItems count="14">
    <i>
      <x v="1"/>
      <x v="12"/>
    </i>
    <i>
      <x v="2"/>
      <x v="1"/>
    </i>
    <i r="1">
      <x v="2"/>
    </i>
    <i r="1">
      <x v="3"/>
    </i>
    <i r="1">
      <x v="4"/>
    </i>
    <i r="1">
      <x v="5"/>
    </i>
    <i r="1">
      <x v="6"/>
    </i>
    <i r="1">
      <x v="7"/>
    </i>
    <i r="1">
      <x v="8"/>
    </i>
    <i r="1">
      <x v="9"/>
    </i>
    <i r="1">
      <x v="10"/>
    </i>
    <i r="1">
      <x v="11"/>
    </i>
    <i r="1">
      <x v="12"/>
    </i>
    <i t="grand">
      <x/>
    </i>
  </colItems>
  <dataFields count="1">
    <dataField name="Sum of act_cost" fld="3" baseField="0" baseItem="0" numFmtId="43"/>
  </dataFields>
  <formats count="7">
    <format dxfId="6">
      <pivotArea outline="0" collapsedLevelsAreSubtotals="1" fieldPosition="0"/>
    </format>
    <format dxfId="5">
      <pivotArea dataOnly="0" labelOnly="1" fieldPosition="0">
        <references count="1">
          <reference field="1" count="18">
            <x v="0"/>
            <x v="1"/>
            <x v="2"/>
            <x v="3"/>
            <x v="4"/>
            <x v="5"/>
            <x v="6"/>
            <x v="7"/>
            <x v="8"/>
            <x v="9"/>
            <x v="10"/>
            <x v="11"/>
            <x v="12"/>
            <x v="13"/>
            <x v="14"/>
            <x v="15"/>
            <x v="16"/>
            <x v="17"/>
          </reference>
        </references>
      </pivotArea>
    </format>
    <format dxfId="4">
      <pivotArea dataOnly="0" labelOnly="1" fieldPosition="0">
        <references count="1">
          <reference field="1" count="10">
            <x v="18"/>
            <x v="19"/>
            <x v="20"/>
            <x v="21"/>
            <x v="22"/>
            <x v="23"/>
            <x v="24"/>
            <x v="25"/>
            <x v="26"/>
            <x v="27"/>
          </reference>
        </references>
      </pivotArea>
    </format>
    <format dxfId="3">
      <pivotArea dataOnly="0" labelOnly="1" fieldPosition="0">
        <references count="1">
          <reference field="1" count="18">
            <x v="28"/>
            <x v="29"/>
            <x v="30"/>
            <x v="31"/>
            <x v="32"/>
            <x v="33"/>
            <x v="34"/>
            <x v="35"/>
            <x v="36"/>
            <x v="37"/>
            <x v="38"/>
            <x v="39"/>
            <x v="40"/>
            <x v="41"/>
            <x v="42"/>
            <x v="43"/>
            <x v="44"/>
            <x v="45"/>
          </reference>
        </references>
      </pivotArea>
    </format>
    <format dxfId="2">
      <pivotArea dataOnly="0" labelOnly="1" fieldPosition="0">
        <references count="1">
          <reference field="1" count="24">
            <x v="46"/>
            <x v="47"/>
            <x v="48"/>
            <x v="49"/>
            <x v="50"/>
            <x v="51"/>
            <x v="52"/>
            <x v="53"/>
            <x v="54"/>
            <x v="55"/>
            <x v="56"/>
            <x v="57"/>
            <x v="58"/>
            <x v="59"/>
            <x v="60"/>
            <x v="61"/>
            <x v="62"/>
            <x v="63"/>
            <x v="64"/>
            <x v="65"/>
            <x v="66"/>
            <x v="67"/>
            <x v="68"/>
            <x v="69"/>
          </reference>
        </references>
      </pivotArea>
    </format>
    <format dxfId="1">
      <pivotArea dataOnly="0" labelOnly="1" fieldPosition="0">
        <references count="1">
          <reference field="1" count="24">
            <x v="46"/>
            <x v="47"/>
            <x v="48"/>
            <x v="49"/>
            <x v="50"/>
            <x v="51"/>
            <x v="52"/>
            <x v="53"/>
            <x v="54"/>
            <x v="55"/>
            <x v="56"/>
            <x v="57"/>
            <x v="58"/>
            <x v="59"/>
            <x v="60"/>
            <x v="61"/>
            <x v="62"/>
            <x v="63"/>
            <x v="64"/>
            <x v="65"/>
            <x v="66"/>
            <x v="67"/>
            <x v="68"/>
            <x v="69"/>
          </reference>
        </references>
      </pivotArea>
    </format>
    <format dxfId="0">
      <pivotArea dataOnly="0" labelOnly="1" fieldPosition="0">
        <references count="1">
          <reference field="1" count="2">
            <x v="66"/>
            <x v="67"/>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44E64-4B98-428B-BF3D-D4A681C9998A}">
  <dimension ref="A1:AM46"/>
  <sheetViews>
    <sheetView tabSelected="1" zoomScale="70" zoomScaleNormal="70" workbookViewId="0">
      <pane xSplit="2" ySplit="2" topLeftCell="C3" activePane="bottomRight" state="frozen"/>
      <selection pane="topRight" activeCell="D1" sqref="D1"/>
      <selection pane="bottomLeft" activeCell="A3" sqref="A3"/>
      <selection pane="bottomRight" activeCell="H4" sqref="H4"/>
    </sheetView>
  </sheetViews>
  <sheetFormatPr defaultRowHeight="15"/>
  <cols>
    <col min="1" max="1" width="3.85546875" customWidth="1"/>
    <col min="2" max="2" width="39.42578125" bestFit="1" customWidth="1"/>
    <col min="3" max="3" width="44.28515625" customWidth="1"/>
    <col min="4" max="5" width="31.7109375" customWidth="1"/>
    <col min="6" max="6" width="18.7109375" bestFit="1" customWidth="1"/>
    <col min="7" max="7" width="18.85546875" customWidth="1"/>
    <col min="8" max="8" width="16.42578125" bestFit="1" customWidth="1"/>
    <col min="9" max="9" width="15.28515625" bestFit="1" customWidth="1"/>
    <col min="10" max="10" width="27.42578125" customWidth="1"/>
    <col min="11" max="11" width="17.140625" customWidth="1"/>
    <col min="12" max="12" width="21.5703125" bestFit="1" customWidth="1"/>
    <col min="13" max="13" width="19" customWidth="1"/>
    <col min="14" max="14" width="21" customWidth="1"/>
    <col min="15" max="15" width="34.28515625" customWidth="1"/>
  </cols>
  <sheetData>
    <row r="1" spans="1:39" ht="15.75">
      <c r="A1" s="1"/>
      <c r="B1" s="48"/>
      <c r="C1" s="2" t="s">
        <v>57</v>
      </c>
      <c r="D1" s="2" t="s">
        <v>0</v>
      </c>
      <c r="E1" s="2"/>
      <c r="F1" s="2"/>
      <c r="G1" s="62" t="s">
        <v>56</v>
      </c>
      <c r="H1" s="62"/>
      <c r="I1" s="62"/>
      <c r="J1" s="62"/>
      <c r="K1" s="62"/>
      <c r="L1" s="62"/>
      <c r="M1" s="62"/>
      <c r="N1" s="4"/>
      <c r="O1" s="4"/>
      <c r="P1" s="4"/>
      <c r="Q1" s="4"/>
      <c r="R1" s="4"/>
      <c r="S1" s="4"/>
      <c r="T1" s="4"/>
      <c r="U1" s="4"/>
      <c r="V1" s="4"/>
      <c r="W1" s="4"/>
      <c r="X1" s="4"/>
      <c r="Y1" s="4"/>
      <c r="Z1" s="4"/>
      <c r="AA1" s="4"/>
      <c r="AB1" s="4"/>
      <c r="AC1" s="4"/>
      <c r="AD1" s="4"/>
      <c r="AE1" s="4"/>
      <c r="AF1" s="4"/>
      <c r="AG1" s="4"/>
      <c r="AH1" s="4"/>
      <c r="AI1" s="4"/>
      <c r="AJ1" s="4"/>
      <c r="AK1" s="4"/>
      <c r="AL1" s="4"/>
      <c r="AM1" s="4"/>
    </row>
    <row r="2" spans="1:39" ht="50.25">
      <c r="A2" s="1"/>
      <c r="B2" s="1"/>
      <c r="C2" s="5" t="s">
        <v>58</v>
      </c>
      <c r="D2" s="5" t="s">
        <v>1</v>
      </c>
      <c r="E2" s="14" t="s">
        <v>173</v>
      </c>
      <c r="F2" s="46" t="s">
        <v>184</v>
      </c>
      <c r="G2" s="14" t="s">
        <v>183</v>
      </c>
      <c r="H2" s="2" t="s">
        <v>66</v>
      </c>
      <c r="I2" s="17" t="s">
        <v>172</v>
      </c>
      <c r="J2" s="17" t="s">
        <v>181</v>
      </c>
      <c r="K2" s="17" t="s">
        <v>191</v>
      </c>
      <c r="L2" s="17" t="s">
        <v>174</v>
      </c>
      <c r="M2" s="15" t="s">
        <v>187</v>
      </c>
      <c r="N2" s="15" t="s">
        <v>186</v>
      </c>
      <c r="O2" s="15" t="s">
        <v>65</v>
      </c>
      <c r="P2" s="4"/>
      <c r="Q2" s="4"/>
      <c r="R2" s="4"/>
      <c r="S2" s="4"/>
      <c r="T2" s="4"/>
      <c r="U2" s="4"/>
      <c r="V2" s="4"/>
      <c r="W2" s="4"/>
      <c r="X2" s="4"/>
      <c r="Y2" s="4"/>
      <c r="Z2" s="4"/>
      <c r="AA2" s="4"/>
      <c r="AB2" s="4"/>
      <c r="AC2" s="4"/>
      <c r="AD2" s="4"/>
      <c r="AE2" s="4"/>
      <c r="AF2" s="4"/>
      <c r="AG2" s="4"/>
      <c r="AH2" s="4"/>
      <c r="AI2" s="4"/>
      <c r="AJ2" s="4"/>
      <c r="AK2" s="4"/>
      <c r="AL2" s="4"/>
      <c r="AM2" s="4"/>
    </row>
    <row r="3" spans="1:39" ht="15.75">
      <c r="A3" s="1"/>
      <c r="B3" s="6" t="s">
        <v>2</v>
      </c>
      <c r="C3" s="3"/>
      <c r="D3" s="3"/>
      <c r="E3" s="3"/>
      <c r="F3" s="3"/>
      <c r="G3" s="3"/>
      <c r="H3" s="3" t="s">
        <v>7</v>
      </c>
      <c r="I3" s="3"/>
      <c r="J3" s="3"/>
      <c r="K3" s="3"/>
      <c r="L3" s="3"/>
      <c r="M3" s="4"/>
      <c r="N3" s="4"/>
      <c r="O3" s="4"/>
      <c r="P3" s="4"/>
      <c r="Q3" s="4"/>
      <c r="R3" s="4"/>
      <c r="S3" s="4"/>
      <c r="T3" s="4"/>
      <c r="U3" s="4"/>
      <c r="V3" s="4"/>
      <c r="W3" s="4"/>
      <c r="X3" s="4"/>
      <c r="Y3" s="4"/>
      <c r="Z3" s="4"/>
      <c r="AA3" s="4"/>
      <c r="AB3" s="4"/>
      <c r="AC3" s="4"/>
      <c r="AD3" s="4"/>
      <c r="AE3" s="4"/>
      <c r="AF3" s="4"/>
      <c r="AG3" s="4"/>
      <c r="AH3" s="4"/>
      <c r="AI3" s="4"/>
      <c r="AJ3" s="4"/>
      <c r="AK3" s="4"/>
      <c r="AL3" s="4"/>
      <c r="AM3" s="4"/>
    </row>
    <row r="4" spans="1:39" ht="15.75">
      <c r="A4" s="1"/>
      <c r="B4" s="1"/>
      <c r="C4" s="3"/>
      <c r="D4" s="3"/>
      <c r="E4" s="3"/>
      <c r="F4" s="3"/>
      <c r="G4" s="3"/>
      <c r="H4" s="3"/>
      <c r="I4" s="3"/>
      <c r="J4" s="3"/>
      <c r="K4" s="3"/>
      <c r="L4" s="3"/>
      <c r="M4" s="4"/>
      <c r="N4" s="4"/>
      <c r="O4" s="4"/>
      <c r="P4" s="4"/>
      <c r="Q4" s="4"/>
      <c r="R4" s="4"/>
      <c r="S4" s="4"/>
      <c r="T4" s="4"/>
      <c r="U4" s="4"/>
      <c r="V4" s="4"/>
      <c r="W4" s="4"/>
      <c r="X4" s="4"/>
      <c r="Y4" s="4"/>
      <c r="Z4" s="4"/>
      <c r="AA4" s="4"/>
      <c r="AB4" s="4"/>
      <c r="AC4" s="4"/>
      <c r="AD4" s="4"/>
      <c r="AE4" s="4"/>
      <c r="AF4" s="4"/>
      <c r="AG4" s="4"/>
      <c r="AH4" s="4"/>
      <c r="AI4" s="4"/>
      <c r="AJ4" s="4"/>
      <c r="AK4" s="4"/>
      <c r="AL4" s="4"/>
      <c r="AM4" s="4"/>
    </row>
    <row r="5" spans="1:39" ht="15.75">
      <c r="A5" s="1"/>
      <c r="B5" s="1" t="s">
        <v>3</v>
      </c>
      <c r="C5" s="3" t="s">
        <v>4</v>
      </c>
      <c r="D5" s="3"/>
      <c r="E5" s="3"/>
      <c r="F5" s="3"/>
      <c r="G5" s="3"/>
      <c r="H5" s="3"/>
      <c r="I5" s="3"/>
      <c r="J5" s="3"/>
      <c r="K5" s="3"/>
      <c r="L5" s="3"/>
      <c r="M5" s="4"/>
      <c r="N5" s="4"/>
      <c r="O5" s="4"/>
      <c r="P5" s="4"/>
      <c r="Q5" s="4"/>
      <c r="R5" s="4"/>
      <c r="S5" s="4"/>
      <c r="T5" s="4"/>
      <c r="U5" s="4"/>
      <c r="V5" s="4"/>
      <c r="W5" s="4"/>
      <c r="X5" s="4"/>
      <c r="Y5" s="4"/>
      <c r="Z5" s="4"/>
      <c r="AA5" s="4"/>
      <c r="AB5" s="4"/>
      <c r="AC5" s="4"/>
      <c r="AD5" s="4"/>
      <c r="AE5" s="4"/>
      <c r="AF5" s="4"/>
      <c r="AG5" s="4"/>
      <c r="AH5" s="4"/>
      <c r="AI5" s="4"/>
      <c r="AJ5" s="4"/>
      <c r="AK5" s="4"/>
      <c r="AL5" s="4"/>
      <c r="AM5" s="4"/>
    </row>
    <row r="6" spans="1:39" ht="15.75">
      <c r="A6" s="48"/>
      <c r="B6" s="48" t="s">
        <v>5</v>
      </c>
      <c r="C6" s="3" t="s">
        <v>6</v>
      </c>
      <c r="D6" s="13" t="s">
        <v>6</v>
      </c>
      <c r="E6" s="3">
        <v>686119447</v>
      </c>
      <c r="F6" s="3">
        <v>685363401.37</v>
      </c>
      <c r="G6" s="50"/>
      <c r="H6" s="50"/>
      <c r="I6" s="51"/>
      <c r="J6" s="50"/>
      <c r="K6" s="50"/>
      <c r="L6" s="50"/>
      <c r="M6" s="47">
        <f>-'PIS Reconciling Items'!N130</f>
        <v>-756044</v>
      </c>
      <c r="N6" s="9">
        <f>E6+SUM(G6:M6)</f>
        <v>685363403</v>
      </c>
      <c r="O6" s="60"/>
      <c r="P6" s="4"/>
      <c r="Q6" s="4"/>
      <c r="R6" s="4"/>
      <c r="S6" s="4"/>
      <c r="T6" s="4"/>
      <c r="U6" s="4"/>
      <c r="V6" s="4"/>
      <c r="W6" s="4"/>
      <c r="X6" s="4"/>
      <c r="Y6" s="4"/>
      <c r="Z6" s="4"/>
      <c r="AA6" s="4"/>
      <c r="AB6" s="4"/>
      <c r="AC6" s="4"/>
      <c r="AD6" s="4"/>
      <c r="AE6" s="4"/>
      <c r="AF6" s="4"/>
      <c r="AG6" s="4"/>
      <c r="AH6" s="4"/>
      <c r="AI6" s="4"/>
      <c r="AJ6" s="4"/>
      <c r="AK6" s="4"/>
      <c r="AL6" s="4"/>
      <c r="AM6" s="4"/>
    </row>
    <row r="7" spans="1:39" ht="15.75">
      <c r="A7" s="1"/>
      <c r="B7" s="1" t="s">
        <v>8</v>
      </c>
      <c r="C7" s="3" t="s">
        <v>9</v>
      </c>
      <c r="D7" s="13" t="s">
        <v>9</v>
      </c>
      <c r="E7" s="3">
        <v>254872598</v>
      </c>
      <c r="F7" s="3">
        <v>254872602.56999999</v>
      </c>
      <c r="G7" s="50"/>
      <c r="H7" s="50"/>
      <c r="I7" s="51"/>
      <c r="J7" s="50"/>
      <c r="K7" s="50"/>
      <c r="L7" s="50"/>
      <c r="M7" s="53"/>
      <c r="N7" s="9">
        <f>E7+SUM(G7:M7)</f>
        <v>254872598</v>
      </c>
      <c r="O7" s="49"/>
      <c r="P7" s="4"/>
      <c r="Q7" s="4"/>
      <c r="R7" s="4"/>
      <c r="S7" s="4"/>
      <c r="T7" s="4"/>
      <c r="U7" s="4"/>
      <c r="V7" s="4"/>
      <c r="W7" s="4"/>
      <c r="X7" s="4"/>
      <c r="Y7" s="4"/>
      <c r="Z7" s="4"/>
      <c r="AA7" s="4"/>
      <c r="AB7" s="4"/>
      <c r="AC7" s="4"/>
      <c r="AD7" s="4"/>
      <c r="AE7" s="4"/>
      <c r="AF7" s="4"/>
      <c r="AG7" s="4"/>
      <c r="AH7" s="4"/>
      <c r="AI7" s="4"/>
      <c r="AJ7" s="4"/>
      <c r="AK7" s="4"/>
      <c r="AL7" s="4"/>
      <c r="AM7" s="4"/>
    </row>
    <row r="8" spans="1:39" ht="15.75">
      <c r="A8" s="1"/>
      <c r="B8" s="1" t="s">
        <v>10</v>
      </c>
      <c r="C8" s="3" t="s">
        <v>11</v>
      </c>
      <c r="D8" s="13" t="s">
        <v>11</v>
      </c>
      <c r="E8" s="3">
        <v>487693448</v>
      </c>
      <c r="F8" s="3">
        <v>487693449.51000005</v>
      </c>
      <c r="G8" s="50"/>
      <c r="H8" s="50"/>
      <c r="I8" s="51"/>
      <c r="J8" s="50"/>
      <c r="K8" s="50"/>
      <c r="L8" s="50"/>
      <c r="M8" s="53"/>
      <c r="N8" s="9">
        <f>E8+SUM(G8:M8)</f>
        <v>487693448</v>
      </c>
      <c r="O8" s="4"/>
      <c r="P8" s="4"/>
      <c r="Q8" s="4"/>
      <c r="R8" s="4"/>
      <c r="S8" s="4"/>
      <c r="T8" s="4"/>
      <c r="U8" s="4"/>
      <c r="V8" s="4"/>
      <c r="W8" s="4"/>
      <c r="X8" s="4"/>
      <c r="Y8" s="4"/>
      <c r="Z8" s="4"/>
      <c r="AA8" s="4"/>
      <c r="AB8" s="4"/>
      <c r="AC8" s="4"/>
      <c r="AD8" s="4"/>
      <c r="AE8" s="4"/>
      <c r="AF8" s="4"/>
      <c r="AG8" s="4"/>
      <c r="AH8" s="4"/>
      <c r="AI8" s="4"/>
      <c r="AJ8" s="4"/>
      <c r="AK8" s="4"/>
      <c r="AL8" s="4"/>
      <c r="AM8" s="4"/>
    </row>
    <row r="9" spans="1:39" ht="15.75">
      <c r="A9" s="1"/>
      <c r="B9" s="1" t="s">
        <v>12</v>
      </c>
      <c r="C9" s="3" t="s">
        <v>13</v>
      </c>
      <c r="D9" s="13" t="s">
        <v>59</v>
      </c>
      <c r="E9" s="13">
        <f>143862057</f>
        <v>143862057</v>
      </c>
      <c r="F9" s="3">
        <v>61453596.25</v>
      </c>
      <c r="G9" s="50"/>
      <c r="H9" s="50">
        <f>-'PIS Reconciling Items'!N126</f>
        <v>-75546228.610000014</v>
      </c>
      <c r="I9" s="51">
        <f>-E11</f>
        <v>-6862231</v>
      </c>
      <c r="J9" s="50"/>
      <c r="K9" s="50"/>
      <c r="L9" s="51"/>
      <c r="M9" s="53"/>
      <c r="N9" s="9">
        <f>E9+SUM(G9:M9)</f>
        <v>61453597.389999986</v>
      </c>
      <c r="O9" s="4" t="s">
        <v>185</v>
      </c>
      <c r="P9" s="4"/>
      <c r="Q9" s="4"/>
      <c r="R9" s="4"/>
      <c r="S9" s="4"/>
      <c r="T9" s="4"/>
      <c r="U9" s="4"/>
      <c r="V9" s="4"/>
      <c r="W9" s="4"/>
      <c r="X9" s="4"/>
      <c r="Y9" s="4"/>
      <c r="Z9" s="4"/>
      <c r="AA9" s="4"/>
      <c r="AB9" s="4"/>
      <c r="AC9" s="4"/>
      <c r="AD9" s="4"/>
      <c r="AE9" s="4"/>
      <c r="AF9" s="4"/>
      <c r="AG9" s="4"/>
      <c r="AH9" s="4"/>
      <c r="AI9" s="4"/>
      <c r="AJ9" s="4"/>
      <c r="AK9" s="4"/>
      <c r="AL9" s="4"/>
      <c r="AM9" s="4"/>
    </row>
    <row r="10" spans="1:39" ht="15.75">
      <c r="A10" s="1"/>
      <c r="B10" s="1" t="s">
        <v>14</v>
      </c>
      <c r="C10" s="3" t="s">
        <v>15</v>
      </c>
      <c r="D10" s="13" t="s">
        <v>60</v>
      </c>
      <c r="E10" s="13">
        <v>28423893</v>
      </c>
      <c r="F10" s="3">
        <v>28423892.336431999</v>
      </c>
      <c r="G10" s="50"/>
      <c r="H10" s="50"/>
      <c r="I10" s="51"/>
      <c r="J10" s="50"/>
      <c r="K10" s="50"/>
      <c r="L10" s="50"/>
      <c r="M10" s="53"/>
      <c r="N10" s="9">
        <f>E10+SUM(G10:M10)</f>
        <v>28423893</v>
      </c>
      <c r="O10" s="4"/>
      <c r="P10" s="4"/>
      <c r="Q10" s="4"/>
      <c r="R10" s="4"/>
      <c r="S10" s="4"/>
      <c r="T10" s="4"/>
      <c r="U10" s="4"/>
      <c r="V10" s="4"/>
      <c r="W10" s="4"/>
      <c r="X10" s="4"/>
      <c r="Y10" s="4"/>
      <c r="Z10" s="4"/>
      <c r="AA10" s="4"/>
      <c r="AB10" s="4"/>
      <c r="AC10" s="4"/>
      <c r="AD10" s="4"/>
      <c r="AE10" s="4"/>
      <c r="AF10" s="4"/>
      <c r="AG10" s="4"/>
      <c r="AH10" s="4"/>
      <c r="AI10" s="4"/>
      <c r="AJ10" s="4"/>
      <c r="AK10" s="4"/>
      <c r="AL10" s="4"/>
      <c r="AM10" s="4"/>
    </row>
    <row r="11" spans="1:39" ht="15.75">
      <c r="A11" s="1"/>
      <c r="B11" s="1" t="s">
        <v>16</v>
      </c>
      <c r="C11" s="3" t="s">
        <v>13</v>
      </c>
      <c r="D11" s="13" t="s">
        <v>61</v>
      </c>
      <c r="E11" s="13">
        <v>6862231</v>
      </c>
      <c r="F11" s="3">
        <v>6862228.2400000002</v>
      </c>
      <c r="G11" s="50"/>
      <c r="H11" s="50"/>
      <c r="I11" s="51"/>
      <c r="J11" s="50"/>
      <c r="K11" s="50"/>
      <c r="L11" s="50"/>
      <c r="M11" s="53"/>
      <c r="N11" s="9">
        <f>E11+SUM(G11:M11)</f>
        <v>6862231</v>
      </c>
      <c r="O11" s="4"/>
      <c r="P11" s="4"/>
      <c r="Q11" s="4"/>
      <c r="R11" s="4"/>
      <c r="S11" s="4"/>
      <c r="T11" s="4"/>
      <c r="U11" s="4"/>
      <c r="V11" s="4"/>
      <c r="W11" s="4"/>
      <c r="X11" s="4"/>
      <c r="Y11" s="4"/>
      <c r="Z11" s="4"/>
      <c r="AA11" s="4"/>
      <c r="AB11" s="4"/>
      <c r="AC11" s="4"/>
      <c r="AD11" s="4"/>
      <c r="AE11" s="4"/>
      <c r="AF11" s="4"/>
      <c r="AG11" s="4"/>
      <c r="AH11" s="4"/>
      <c r="AI11" s="4"/>
      <c r="AJ11" s="4"/>
      <c r="AK11" s="4"/>
      <c r="AL11" s="4"/>
      <c r="AM11" s="4"/>
    </row>
    <row r="12" spans="1:39" ht="16.5" thickBot="1">
      <c r="A12" s="1"/>
      <c r="B12" s="1" t="s">
        <v>17</v>
      </c>
      <c r="C12" s="3" t="s">
        <v>18</v>
      </c>
      <c r="D12" s="13" t="s">
        <v>18</v>
      </c>
      <c r="E12" s="3">
        <v>0</v>
      </c>
      <c r="F12" s="7">
        <v>0</v>
      </c>
      <c r="G12" s="50"/>
      <c r="H12" s="50"/>
      <c r="I12" s="51"/>
      <c r="J12" s="50"/>
      <c r="K12" s="50"/>
      <c r="L12" s="50"/>
      <c r="M12" s="53"/>
      <c r="N12" s="9">
        <f>E12+SUM(G12:M12)</f>
        <v>0</v>
      </c>
      <c r="O12" s="4"/>
      <c r="P12" s="4"/>
      <c r="Q12" s="4"/>
      <c r="R12" s="4"/>
      <c r="S12" s="4"/>
      <c r="T12" s="4"/>
      <c r="U12" s="4"/>
      <c r="V12" s="4"/>
      <c r="W12" s="4"/>
      <c r="X12" s="4"/>
      <c r="Y12" s="4"/>
      <c r="Z12" s="4"/>
      <c r="AA12" s="4"/>
      <c r="AB12" s="4"/>
      <c r="AC12" s="4"/>
      <c r="AD12" s="4"/>
      <c r="AE12" s="4"/>
      <c r="AF12" s="4"/>
      <c r="AG12" s="4"/>
      <c r="AH12" s="4"/>
      <c r="AI12" s="4"/>
      <c r="AJ12" s="4"/>
      <c r="AK12" s="4"/>
      <c r="AL12" s="4"/>
      <c r="AM12" s="4"/>
    </row>
    <row r="13" spans="1:39" ht="15.75">
      <c r="A13" s="1"/>
      <c r="B13" s="8" t="s">
        <v>19</v>
      </c>
      <c r="C13" s="3" t="s">
        <v>51</v>
      </c>
      <c r="D13" s="13"/>
      <c r="E13" s="3">
        <f>SUM(E6:E12)</f>
        <v>1607833674</v>
      </c>
      <c r="F13" s="3">
        <f>SUM(F6:F12)</f>
        <v>1524669170.276432</v>
      </c>
      <c r="G13" s="50"/>
      <c r="H13" s="50"/>
      <c r="I13" s="51"/>
      <c r="J13" s="50"/>
      <c r="K13" s="50"/>
      <c r="L13" s="50"/>
      <c r="M13" s="53"/>
      <c r="N13" s="9"/>
      <c r="O13" s="4"/>
      <c r="P13" s="4"/>
      <c r="Q13" s="4"/>
      <c r="R13" s="4"/>
      <c r="S13" s="4"/>
      <c r="T13" s="4"/>
      <c r="U13" s="4"/>
      <c r="V13" s="4"/>
      <c r="W13" s="4"/>
      <c r="X13" s="4"/>
      <c r="Y13" s="4"/>
      <c r="Z13" s="4"/>
      <c r="AA13" s="4"/>
      <c r="AB13" s="4"/>
      <c r="AC13" s="4"/>
      <c r="AD13" s="4"/>
      <c r="AE13" s="4"/>
      <c r="AF13" s="4"/>
      <c r="AG13" s="4"/>
      <c r="AH13" s="4"/>
      <c r="AI13" s="4"/>
      <c r="AJ13" s="4"/>
      <c r="AK13" s="4"/>
      <c r="AL13" s="4"/>
      <c r="AM13" s="4"/>
    </row>
    <row r="14" spans="1:39" ht="15.75">
      <c r="A14" s="1"/>
      <c r="B14" s="1"/>
      <c r="C14" s="3"/>
      <c r="D14" s="13"/>
      <c r="E14" s="3"/>
      <c r="F14" s="3"/>
      <c r="G14" s="50"/>
      <c r="H14" s="50"/>
      <c r="I14" s="51"/>
      <c r="J14" s="50"/>
      <c r="K14" s="50"/>
      <c r="L14" s="50"/>
      <c r="M14" s="53"/>
      <c r="N14" s="9"/>
      <c r="O14" s="4"/>
      <c r="P14" s="4"/>
      <c r="Q14" s="4"/>
      <c r="R14" s="4"/>
      <c r="S14" s="4"/>
      <c r="T14" s="4"/>
      <c r="U14" s="4"/>
      <c r="V14" s="4"/>
      <c r="W14" s="4"/>
      <c r="X14" s="4"/>
      <c r="Y14" s="4"/>
      <c r="Z14" s="4"/>
      <c r="AA14" s="4"/>
      <c r="AB14" s="4"/>
      <c r="AC14" s="4"/>
      <c r="AD14" s="4"/>
      <c r="AE14" s="4"/>
      <c r="AF14" s="4"/>
      <c r="AG14" s="4"/>
      <c r="AH14" s="4"/>
      <c r="AI14" s="4"/>
      <c r="AJ14" s="4"/>
      <c r="AK14" s="4"/>
      <c r="AL14" s="4"/>
      <c r="AM14" s="4"/>
    </row>
    <row r="15" spans="1:39" ht="15.75">
      <c r="A15" s="48"/>
      <c r="B15" s="48" t="s">
        <v>20</v>
      </c>
      <c r="C15" s="3" t="s">
        <v>4</v>
      </c>
      <c r="D15" s="13"/>
      <c r="E15" s="3"/>
      <c r="F15" s="3"/>
      <c r="G15" s="50"/>
      <c r="H15" s="50"/>
      <c r="I15" s="51"/>
      <c r="J15" s="50"/>
      <c r="K15" s="50"/>
      <c r="L15" s="50"/>
      <c r="M15" s="53"/>
      <c r="N15" s="9"/>
      <c r="O15" s="4"/>
      <c r="P15" s="4"/>
      <c r="Q15" s="4"/>
      <c r="R15" s="4"/>
      <c r="S15" s="4"/>
      <c r="T15" s="4"/>
      <c r="U15" s="4"/>
      <c r="V15" s="4"/>
      <c r="W15" s="4"/>
      <c r="X15" s="4"/>
      <c r="Y15" s="4"/>
      <c r="Z15" s="4"/>
      <c r="AA15" s="4"/>
      <c r="AB15" s="4"/>
      <c r="AC15" s="4"/>
      <c r="AD15" s="4"/>
      <c r="AE15" s="4"/>
      <c r="AF15" s="4"/>
      <c r="AG15" s="4"/>
      <c r="AH15" s="4"/>
      <c r="AI15" s="4"/>
      <c r="AJ15" s="4"/>
      <c r="AK15" s="4"/>
      <c r="AL15" s="4"/>
      <c r="AM15" s="4"/>
    </row>
    <row r="16" spans="1:39" ht="15.75">
      <c r="A16" s="48"/>
      <c r="B16" s="48" t="str">
        <f>+B6</f>
        <v xml:space="preserve">  Production</v>
      </c>
      <c r="C16" s="3" t="s">
        <v>21</v>
      </c>
      <c r="D16" s="13" t="s">
        <v>21</v>
      </c>
      <c r="E16" s="3">
        <f>160328339+65847263</f>
        <v>226175602</v>
      </c>
      <c r="F16" s="3">
        <v>226175486.68207696</v>
      </c>
      <c r="G16" s="50"/>
      <c r="H16" s="51"/>
      <c r="I16" s="51"/>
      <c r="J16" s="51"/>
      <c r="K16" s="51"/>
      <c r="L16" s="51"/>
      <c r="M16" s="53"/>
      <c r="N16" s="9">
        <f>E16+SUM(G16:M16)</f>
        <v>226175602</v>
      </c>
      <c r="O16" s="4"/>
      <c r="P16" s="4"/>
      <c r="Q16" s="4"/>
      <c r="R16" s="4"/>
      <c r="S16" s="4"/>
      <c r="T16" s="4"/>
      <c r="U16" s="4"/>
      <c r="V16" s="4"/>
      <c r="W16" s="4"/>
      <c r="X16" s="4"/>
      <c r="Y16" s="4"/>
      <c r="Z16" s="4"/>
      <c r="AA16" s="4"/>
      <c r="AB16" s="4"/>
      <c r="AC16" s="4"/>
      <c r="AD16" s="4"/>
      <c r="AE16" s="4"/>
      <c r="AF16" s="4"/>
      <c r="AG16" s="4"/>
      <c r="AH16" s="4"/>
      <c r="AI16" s="4"/>
      <c r="AJ16" s="4"/>
      <c r="AK16" s="4"/>
      <c r="AL16" s="4"/>
      <c r="AM16" s="4"/>
    </row>
    <row r="17" spans="1:39" ht="15.75">
      <c r="A17" s="48"/>
      <c r="B17" s="48" t="s">
        <v>8</v>
      </c>
      <c r="C17" s="3" t="s">
        <v>22</v>
      </c>
      <c r="D17" s="13" t="s">
        <v>22</v>
      </c>
      <c r="E17" s="3">
        <v>46518661</v>
      </c>
      <c r="F17" s="3">
        <v>48399379.671016805</v>
      </c>
      <c r="G17" s="50"/>
      <c r="H17" s="51"/>
      <c r="I17" s="51"/>
      <c r="J17" s="51">
        <v>1880696</v>
      </c>
      <c r="K17" s="51"/>
      <c r="L17" s="51"/>
      <c r="M17" s="53"/>
      <c r="N17" s="9">
        <f>E17+SUM(G17:M17)</f>
        <v>48399357</v>
      </c>
      <c r="O17" s="4" t="s">
        <v>179</v>
      </c>
      <c r="P17" s="4"/>
      <c r="Q17" s="4"/>
      <c r="R17" s="4"/>
      <c r="S17" s="4"/>
      <c r="T17" s="4"/>
      <c r="U17" s="4"/>
      <c r="V17" s="4"/>
      <c r="W17" s="4"/>
      <c r="X17" s="4"/>
      <c r="Y17" s="4"/>
      <c r="Z17" s="4"/>
      <c r="AA17" s="4"/>
      <c r="AB17" s="4"/>
      <c r="AC17" s="4"/>
      <c r="AD17" s="4"/>
      <c r="AE17" s="4"/>
      <c r="AF17" s="4"/>
      <c r="AG17" s="4"/>
      <c r="AH17" s="4"/>
      <c r="AI17" s="4"/>
      <c r="AJ17" s="4"/>
      <c r="AK17" s="4"/>
      <c r="AL17" s="4"/>
      <c r="AM17" s="4"/>
    </row>
    <row r="18" spans="1:39" ht="15.75">
      <c r="A18" s="48"/>
      <c r="B18" s="48" t="s">
        <v>10</v>
      </c>
      <c r="C18" s="3" t="s">
        <v>23</v>
      </c>
      <c r="D18" s="13" t="s">
        <v>23</v>
      </c>
      <c r="E18" s="3">
        <v>159225441</v>
      </c>
      <c r="F18" s="3">
        <v>159225519.84756005</v>
      </c>
      <c r="G18" s="50"/>
      <c r="H18" s="51"/>
      <c r="I18" s="51"/>
      <c r="J18" s="51"/>
      <c r="K18" s="51"/>
      <c r="L18" s="51"/>
      <c r="M18" s="53"/>
      <c r="N18" s="9">
        <f>E18+SUM(G18:M18)</f>
        <v>159225441</v>
      </c>
      <c r="O18" s="4"/>
      <c r="P18" s="4"/>
      <c r="Q18" s="4"/>
      <c r="R18" s="4"/>
      <c r="S18" s="4"/>
      <c r="T18" s="4"/>
      <c r="U18" s="4"/>
      <c r="V18" s="4"/>
      <c r="W18" s="4"/>
      <c r="X18" s="4"/>
      <c r="Y18" s="4"/>
      <c r="Z18" s="4"/>
      <c r="AA18" s="4"/>
      <c r="AB18" s="4"/>
      <c r="AC18" s="4"/>
      <c r="AD18" s="4"/>
      <c r="AE18" s="4"/>
      <c r="AF18" s="4"/>
      <c r="AG18" s="4"/>
      <c r="AH18" s="4"/>
      <c r="AI18" s="4"/>
      <c r="AJ18" s="4"/>
      <c r="AK18" s="4"/>
      <c r="AL18" s="4"/>
      <c r="AM18" s="4"/>
    </row>
    <row r="19" spans="1:39" ht="15.75">
      <c r="A19" s="48"/>
      <c r="B19" s="48" t="str">
        <f>+B9</f>
        <v xml:space="preserve">  General &amp; Intangible</v>
      </c>
      <c r="C19" s="3" t="s">
        <v>24</v>
      </c>
      <c r="D19" s="13" t="s">
        <v>24</v>
      </c>
      <c r="E19" s="3">
        <v>32850258</v>
      </c>
      <c r="F19" s="3">
        <v>27243496.280582614</v>
      </c>
      <c r="G19" s="50"/>
      <c r="H19" s="51">
        <f>-10644025</f>
        <v>-10644025</v>
      </c>
      <c r="I19" s="51">
        <f>-E21</f>
        <v>-2608760</v>
      </c>
      <c r="J19" s="51">
        <v>10407529</v>
      </c>
      <c r="K19" s="51"/>
      <c r="L19" s="51">
        <f>'PIS Reconciling Items'!N132</f>
        <v>-2761520</v>
      </c>
      <c r="M19" s="53"/>
      <c r="N19" s="9">
        <f>E19+SUM(G19:M19)</f>
        <v>27243482</v>
      </c>
      <c r="O19" s="4" t="s">
        <v>190</v>
      </c>
      <c r="P19" s="4"/>
      <c r="Q19" s="4"/>
      <c r="R19" s="4"/>
      <c r="S19" s="4"/>
      <c r="T19" s="4"/>
      <c r="U19" s="4"/>
      <c r="V19" s="4"/>
      <c r="W19" s="4"/>
      <c r="X19" s="4"/>
      <c r="Y19" s="4"/>
      <c r="Z19" s="4"/>
      <c r="AA19" s="4"/>
      <c r="AB19" s="4"/>
      <c r="AC19" s="4"/>
      <c r="AD19" s="4"/>
      <c r="AE19" s="4"/>
      <c r="AF19" s="4"/>
      <c r="AG19" s="4"/>
      <c r="AH19" s="4"/>
      <c r="AI19" s="4"/>
      <c r="AJ19" s="4"/>
      <c r="AK19" s="4"/>
      <c r="AL19" s="4"/>
      <c r="AM19" s="4"/>
    </row>
    <row r="20" spans="1:39" ht="15.75">
      <c r="A20" s="48"/>
      <c r="B20" s="48" t="s">
        <v>14</v>
      </c>
      <c r="C20" s="3" t="s">
        <v>15</v>
      </c>
      <c r="D20" s="13" t="s">
        <v>62</v>
      </c>
      <c r="E20" s="3">
        <v>4107393</v>
      </c>
      <c r="F20" s="3">
        <v>4090055.7169254255</v>
      </c>
      <c r="G20" s="51">
        <v>-17337</v>
      </c>
      <c r="H20" s="51"/>
      <c r="I20" s="51"/>
      <c r="J20" s="51"/>
      <c r="K20" s="51"/>
      <c r="L20" s="51"/>
      <c r="M20" s="53"/>
      <c r="N20" s="9">
        <f>E20+SUM(G20:M20)</f>
        <v>4090056</v>
      </c>
      <c r="O20" s="4"/>
      <c r="P20" s="4"/>
      <c r="Q20" s="4"/>
      <c r="R20" s="4"/>
      <c r="S20" s="4"/>
      <c r="T20" s="4"/>
      <c r="U20" s="4"/>
      <c r="V20" s="4"/>
      <c r="W20" s="4"/>
      <c r="X20" s="4"/>
      <c r="Y20" s="4"/>
      <c r="Z20" s="4"/>
      <c r="AA20" s="4"/>
      <c r="AB20" s="4"/>
      <c r="AC20" s="4"/>
      <c r="AD20" s="4"/>
      <c r="AE20" s="4"/>
      <c r="AF20" s="4"/>
      <c r="AG20" s="4"/>
      <c r="AH20" s="4"/>
      <c r="AI20" s="4"/>
      <c r="AJ20" s="4"/>
      <c r="AK20" s="4"/>
      <c r="AL20" s="4"/>
      <c r="AM20" s="4"/>
    </row>
    <row r="21" spans="1:39" ht="15.75">
      <c r="A21" s="48"/>
      <c r="B21" s="48" t="str">
        <f>+B11</f>
        <v xml:space="preserve">  Communication System</v>
      </c>
      <c r="C21" s="3" t="s">
        <v>13</v>
      </c>
      <c r="D21" s="13" t="s">
        <v>63</v>
      </c>
      <c r="E21" s="13">
        <v>2608760</v>
      </c>
      <c r="F21" s="3">
        <v>4419430.1150747519</v>
      </c>
      <c r="G21" s="50"/>
      <c r="H21" s="51"/>
      <c r="I21" s="51"/>
      <c r="J21" s="51">
        <v>1810670</v>
      </c>
      <c r="K21" s="51"/>
      <c r="L21" s="51"/>
      <c r="M21" s="52"/>
      <c r="N21" s="9">
        <f>E21+SUM(G21:M21)</f>
        <v>4419430</v>
      </c>
      <c r="O21" s="4" t="s">
        <v>178</v>
      </c>
      <c r="P21" s="4"/>
      <c r="Q21" s="4"/>
      <c r="R21" s="4"/>
      <c r="S21" s="4"/>
      <c r="T21" s="4"/>
      <c r="U21" s="4"/>
      <c r="V21" s="4"/>
      <c r="W21" s="4"/>
      <c r="X21" s="4"/>
      <c r="Y21" s="4"/>
      <c r="Z21" s="4"/>
      <c r="AA21" s="4"/>
      <c r="AB21" s="4"/>
      <c r="AC21" s="4"/>
      <c r="AD21" s="4"/>
      <c r="AE21" s="4"/>
      <c r="AF21" s="4"/>
      <c r="AG21" s="4"/>
      <c r="AH21" s="4"/>
      <c r="AI21" s="4"/>
      <c r="AJ21" s="4"/>
      <c r="AK21" s="4"/>
      <c r="AL21" s="4"/>
      <c r="AM21" s="4"/>
    </row>
    <row r="22" spans="1:39" ht="16.5" thickBot="1">
      <c r="A22" s="1"/>
      <c r="B22" s="1" t="str">
        <f>+B12</f>
        <v xml:space="preserve">  Common</v>
      </c>
      <c r="C22" s="3" t="s">
        <v>18</v>
      </c>
      <c r="D22" s="13" t="s">
        <v>18</v>
      </c>
      <c r="E22" s="3">
        <v>0</v>
      </c>
      <c r="F22" s="7">
        <v>0</v>
      </c>
      <c r="G22" s="50"/>
      <c r="H22" s="51"/>
      <c r="I22" s="51"/>
      <c r="J22" s="51"/>
      <c r="K22" s="51"/>
      <c r="L22" s="51"/>
      <c r="M22" s="52"/>
      <c r="N22" s="9">
        <f>E22+SUM(G22:M22)</f>
        <v>0</v>
      </c>
      <c r="O22" s="4"/>
      <c r="P22" s="4"/>
      <c r="Q22" s="4"/>
      <c r="R22" s="4"/>
      <c r="S22" s="4"/>
      <c r="T22" s="4"/>
      <c r="U22" s="4"/>
      <c r="V22" s="4"/>
      <c r="W22" s="4"/>
      <c r="X22" s="4"/>
      <c r="Y22" s="4"/>
      <c r="Z22" s="4"/>
      <c r="AA22" s="4"/>
      <c r="AB22" s="4"/>
      <c r="AC22" s="4"/>
      <c r="AD22" s="4"/>
      <c r="AE22" s="4"/>
      <c r="AF22" s="4"/>
      <c r="AG22" s="4"/>
      <c r="AH22" s="4"/>
      <c r="AI22" s="4"/>
      <c r="AJ22" s="4"/>
      <c r="AK22" s="4"/>
      <c r="AL22" s="4"/>
      <c r="AM22" s="4"/>
    </row>
    <row r="23" spans="1:39" ht="15.75">
      <c r="A23" s="1"/>
      <c r="B23" s="1" t="s">
        <v>25</v>
      </c>
      <c r="C23" s="3" t="s">
        <v>52</v>
      </c>
      <c r="D23" s="13"/>
      <c r="E23" s="3">
        <f>SUM(E16:E22)</f>
        <v>471486115</v>
      </c>
      <c r="F23" s="3">
        <f>SUM(F16:F22)</f>
        <v>469553368.31323659</v>
      </c>
      <c r="G23" s="50"/>
      <c r="H23" s="51"/>
      <c r="I23" s="51"/>
      <c r="J23" s="51"/>
      <c r="K23" s="51"/>
      <c r="L23" s="51"/>
      <c r="M23" s="52"/>
      <c r="N23" s="9"/>
      <c r="O23" s="4"/>
      <c r="P23" s="4"/>
      <c r="Q23" s="4"/>
      <c r="R23" s="4"/>
      <c r="S23" s="4"/>
      <c r="T23" s="4"/>
      <c r="U23" s="4"/>
      <c r="V23" s="4"/>
      <c r="W23" s="4"/>
      <c r="X23" s="4"/>
      <c r="Y23" s="4"/>
      <c r="Z23" s="4"/>
      <c r="AA23" s="4"/>
      <c r="AB23" s="4"/>
      <c r="AC23" s="4"/>
      <c r="AD23" s="4"/>
      <c r="AE23" s="4"/>
      <c r="AF23" s="4"/>
      <c r="AG23" s="4"/>
      <c r="AH23" s="4"/>
      <c r="AI23" s="4"/>
      <c r="AJ23" s="4"/>
      <c r="AK23" s="4"/>
      <c r="AL23" s="4"/>
      <c r="AM23" s="4"/>
    </row>
    <row r="24" spans="1:39" ht="15.75">
      <c r="A24" s="1"/>
      <c r="B24" s="1"/>
      <c r="C24" s="3" t="s">
        <v>7</v>
      </c>
      <c r="D24" s="13"/>
      <c r="E24" s="3"/>
      <c r="F24" s="1"/>
      <c r="G24" s="50"/>
      <c r="H24" s="51"/>
      <c r="I24" s="51"/>
      <c r="J24" s="51"/>
      <c r="K24" s="51"/>
      <c r="L24" s="51"/>
      <c r="M24" s="52"/>
      <c r="N24" s="9"/>
      <c r="O24" s="4"/>
      <c r="P24" s="4"/>
      <c r="Q24" s="4"/>
      <c r="R24" s="4"/>
      <c r="S24" s="4"/>
      <c r="T24" s="4"/>
      <c r="U24" s="4"/>
      <c r="V24" s="4"/>
      <c r="W24" s="4"/>
      <c r="X24" s="4"/>
      <c r="Y24" s="4"/>
      <c r="Z24" s="4"/>
      <c r="AA24" s="4"/>
      <c r="AB24" s="4"/>
      <c r="AC24" s="4"/>
      <c r="AD24" s="4"/>
      <c r="AE24" s="4"/>
      <c r="AF24" s="4"/>
      <c r="AG24" s="4"/>
      <c r="AH24" s="4"/>
      <c r="AI24" s="4"/>
      <c r="AJ24" s="4"/>
      <c r="AK24" s="4"/>
      <c r="AL24" s="4"/>
      <c r="AM24" s="4"/>
    </row>
    <row r="25" spans="1:39" ht="15.75">
      <c r="A25" s="1"/>
      <c r="B25" s="1"/>
      <c r="C25" s="3"/>
      <c r="D25" s="13"/>
      <c r="E25" s="3"/>
      <c r="F25" s="9"/>
      <c r="G25" s="50"/>
      <c r="H25" s="51"/>
      <c r="I25" s="51"/>
      <c r="J25" s="51"/>
      <c r="K25" s="51"/>
      <c r="L25" s="51"/>
      <c r="M25" s="52"/>
      <c r="N25" s="9"/>
      <c r="O25" s="4"/>
      <c r="P25" s="4"/>
      <c r="Q25" s="4"/>
      <c r="R25" s="4"/>
      <c r="S25" s="4"/>
      <c r="T25" s="4"/>
      <c r="U25" s="4"/>
      <c r="V25" s="4"/>
      <c r="W25" s="4"/>
      <c r="X25" s="4"/>
      <c r="Y25" s="4"/>
      <c r="Z25" s="4"/>
      <c r="AA25" s="4"/>
      <c r="AB25" s="4"/>
      <c r="AC25" s="4"/>
      <c r="AD25" s="4"/>
      <c r="AE25" s="4"/>
      <c r="AF25" s="4"/>
      <c r="AG25" s="4"/>
      <c r="AH25" s="4"/>
      <c r="AI25" s="4"/>
      <c r="AJ25" s="4"/>
      <c r="AK25" s="4"/>
      <c r="AL25" s="4"/>
      <c r="AM25" s="4"/>
    </row>
    <row r="26" spans="1:39" ht="15.75">
      <c r="A26" s="1"/>
      <c r="B26" s="8" t="s">
        <v>26</v>
      </c>
      <c r="C26" s="3" t="s">
        <v>27</v>
      </c>
      <c r="D26" s="13"/>
      <c r="E26" s="3"/>
      <c r="F26" s="3"/>
      <c r="G26" s="50"/>
      <c r="H26" s="51"/>
      <c r="I26" s="51"/>
      <c r="J26" s="51"/>
      <c r="K26" s="51"/>
      <c r="L26" s="51"/>
      <c r="M26" s="52"/>
      <c r="N26" s="9"/>
      <c r="O26" s="4"/>
      <c r="P26" s="4"/>
      <c r="Q26" s="4"/>
      <c r="R26" s="4"/>
      <c r="S26" s="4"/>
      <c r="T26" s="4"/>
      <c r="U26" s="4"/>
      <c r="V26" s="4"/>
      <c r="W26" s="4"/>
      <c r="X26" s="4"/>
      <c r="Y26" s="4"/>
      <c r="Z26" s="4"/>
      <c r="AA26" s="4"/>
      <c r="AB26" s="4"/>
      <c r="AC26" s="4"/>
      <c r="AD26" s="4"/>
      <c r="AE26" s="4"/>
      <c r="AF26" s="4"/>
      <c r="AG26" s="4"/>
      <c r="AH26" s="4"/>
      <c r="AI26" s="4"/>
      <c r="AJ26" s="4"/>
      <c r="AK26" s="4"/>
      <c r="AL26" s="4"/>
      <c r="AM26" s="4"/>
    </row>
    <row r="27" spans="1:39" ht="15.75">
      <c r="A27" s="1"/>
      <c r="B27" s="1" t="s">
        <v>28</v>
      </c>
      <c r="C27" s="3" t="s">
        <v>29</v>
      </c>
      <c r="D27" s="13" t="s">
        <v>29</v>
      </c>
      <c r="E27" s="9">
        <v>0</v>
      </c>
      <c r="F27" s="9">
        <v>0</v>
      </c>
      <c r="G27" s="50"/>
      <c r="H27" s="51"/>
      <c r="I27" s="51"/>
      <c r="J27" s="51"/>
      <c r="K27" s="51"/>
      <c r="L27" s="51"/>
      <c r="M27" s="52"/>
      <c r="N27" s="9"/>
      <c r="O27" s="4"/>
      <c r="P27" s="4"/>
      <c r="Q27" s="4"/>
      <c r="R27" s="4"/>
      <c r="S27" s="4"/>
      <c r="T27" s="4"/>
      <c r="U27" s="4"/>
      <c r="V27" s="4"/>
      <c r="W27" s="4"/>
      <c r="X27" s="4"/>
      <c r="Y27" s="4"/>
      <c r="Z27" s="4"/>
      <c r="AA27" s="4"/>
      <c r="AB27" s="4"/>
      <c r="AC27" s="4"/>
      <c r="AD27" s="4"/>
      <c r="AE27" s="4"/>
      <c r="AF27" s="4"/>
      <c r="AG27" s="4"/>
      <c r="AH27" s="4"/>
      <c r="AI27" s="4"/>
      <c r="AJ27" s="4"/>
      <c r="AK27" s="4"/>
      <c r="AL27" s="4"/>
      <c r="AM27" s="4"/>
    </row>
    <row r="28" spans="1:39" ht="15.75">
      <c r="A28" s="1"/>
      <c r="B28" s="1" t="s">
        <v>30</v>
      </c>
      <c r="C28" s="3" t="s">
        <v>31</v>
      </c>
      <c r="D28" s="13" t="s">
        <v>171</v>
      </c>
      <c r="E28" s="9">
        <v>-138786389</v>
      </c>
      <c r="F28" s="9">
        <v>-139177648.6375857</v>
      </c>
      <c r="G28" s="51"/>
      <c r="H28" s="51">
        <v>2569492</v>
      </c>
      <c r="I28" s="51"/>
      <c r="J28" s="51"/>
      <c r="K28" s="51">
        <v>-2960752</v>
      </c>
      <c r="L28" s="51"/>
      <c r="M28" s="52"/>
      <c r="N28" s="9">
        <f>E28+SUM(G28:M28)</f>
        <v>-139177649</v>
      </c>
      <c r="O28" s="4" t="s">
        <v>177</v>
      </c>
      <c r="P28" s="4"/>
      <c r="Q28" s="4"/>
      <c r="R28" s="4"/>
      <c r="S28" s="4"/>
      <c r="T28" s="4"/>
      <c r="U28" s="4"/>
      <c r="V28" s="4"/>
      <c r="W28" s="4"/>
      <c r="X28" s="4"/>
      <c r="Y28" s="4"/>
      <c r="Z28" s="4"/>
      <c r="AA28" s="4"/>
      <c r="AB28" s="4"/>
      <c r="AC28" s="4"/>
      <c r="AD28" s="4"/>
      <c r="AE28" s="4"/>
      <c r="AF28" s="4"/>
      <c r="AG28" s="4"/>
      <c r="AH28" s="4"/>
      <c r="AI28" s="4"/>
      <c r="AJ28" s="4"/>
      <c r="AK28" s="4"/>
      <c r="AL28" s="4"/>
      <c r="AM28" s="4"/>
    </row>
    <row r="29" spans="1:39" ht="15.75">
      <c r="A29" s="1"/>
      <c r="B29" s="1" t="s">
        <v>32</v>
      </c>
      <c r="C29" s="3" t="s">
        <v>33</v>
      </c>
      <c r="D29" s="13" t="s">
        <v>33</v>
      </c>
      <c r="E29" s="9">
        <v>-18955496</v>
      </c>
      <c r="F29" s="9">
        <v>-18955496</v>
      </c>
      <c r="G29" s="50"/>
      <c r="H29" s="51"/>
      <c r="I29" s="51"/>
      <c r="J29" s="51"/>
      <c r="K29" s="51"/>
      <c r="L29" s="51"/>
      <c r="M29" s="52"/>
      <c r="N29" s="9">
        <f>E29+SUM(G29:M29)</f>
        <v>-18955496</v>
      </c>
      <c r="O29" s="4"/>
      <c r="P29" s="4"/>
      <c r="Q29" s="4"/>
      <c r="R29" s="4"/>
      <c r="S29" s="4"/>
      <c r="T29" s="4"/>
      <c r="U29" s="4"/>
      <c r="V29" s="4"/>
      <c r="W29" s="4"/>
      <c r="X29" s="4"/>
      <c r="Y29" s="4"/>
      <c r="Z29" s="4"/>
      <c r="AA29" s="4"/>
      <c r="AB29" s="4"/>
      <c r="AC29" s="4"/>
      <c r="AD29" s="4"/>
      <c r="AE29" s="4"/>
      <c r="AF29" s="4"/>
      <c r="AG29" s="4"/>
      <c r="AH29" s="4"/>
      <c r="AI29" s="4"/>
      <c r="AJ29" s="4"/>
      <c r="AK29" s="4"/>
      <c r="AL29" s="4"/>
      <c r="AM29" s="4"/>
    </row>
    <row r="30" spans="1:39" ht="15.75">
      <c r="A30" s="1"/>
      <c r="B30" s="1" t="s">
        <v>34</v>
      </c>
      <c r="C30" s="3" t="s">
        <v>35</v>
      </c>
      <c r="D30" s="13" t="s">
        <v>35</v>
      </c>
      <c r="E30" s="9">
        <v>37459191</v>
      </c>
      <c r="F30" s="9">
        <v>37495191</v>
      </c>
      <c r="G30" s="50">
        <f>F30-E30</f>
        <v>36000</v>
      </c>
      <c r="H30" s="50"/>
      <c r="I30" s="52"/>
      <c r="J30" s="50"/>
      <c r="K30" s="50"/>
      <c r="L30" s="50"/>
      <c r="M30" s="52"/>
      <c r="N30" s="9">
        <f>E30+SUM(G30:M30)</f>
        <v>37495191</v>
      </c>
      <c r="O30" s="4"/>
      <c r="P30" s="4"/>
      <c r="Q30" s="4"/>
      <c r="R30" s="4"/>
      <c r="S30" s="4"/>
      <c r="T30" s="4"/>
      <c r="U30" s="4"/>
      <c r="V30" s="4"/>
      <c r="W30" s="4"/>
      <c r="X30" s="4"/>
      <c r="Y30" s="4"/>
      <c r="Z30" s="4"/>
      <c r="AA30" s="4"/>
      <c r="AB30" s="4"/>
      <c r="AC30" s="4"/>
      <c r="AD30" s="4"/>
      <c r="AE30" s="4"/>
      <c r="AF30" s="4"/>
      <c r="AG30" s="4"/>
      <c r="AH30" s="4"/>
      <c r="AI30" s="4"/>
      <c r="AJ30" s="4"/>
      <c r="AK30" s="4"/>
      <c r="AL30" s="4"/>
      <c r="AM30" s="4"/>
    </row>
    <row r="31" spans="1:39" ht="15.75">
      <c r="A31" s="48"/>
      <c r="B31" s="48" t="s">
        <v>36</v>
      </c>
      <c r="C31" s="1" t="s">
        <v>37</v>
      </c>
      <c r="D31" s="48" t="s">
        <v>37</v>
      </c>
      <c r="E31" s="9">
        <v>0</v>
      </c>
      <c r="F31" s="9">
        <v>0</v>
      </c>
      <c r="G31" s="50"/>
      <c r="H31" s="50"/>
      <c r="I31" s="50"/>
      <c r="J31" s="50"/>
      <c r="K31" s="50"/>
      <c r="L31" s="50"/>
      <c r="M31" s="52"/>
      <c r="N31" s="9">
        <f>E31+SUM(G31:M31)</f>
        <v>0</v>
      </c>
      <c r="O31" s="4"/>
      <c r="P31" s="4"/>
      <c r="Q31" s="4"/>
      <c r="R31" s="4"/>
      <c r="S31" s="4"/>
      <c r="T31" s="4"/>
      <c r="U31" s="4"/>
      <c r="V31" s="4"/>
      <c r="W31" s="4"/>
      <c r="X31" s="4"/>
      <c r="Y31" s="4"/>
      <c r="Z31" s="4"/>
      <c r="AA31" s="4"/>
      <c r="AB31" s="4"/>
      <c r="AC31" s="4"/>
      <c r="AD31" s="4"/>
      <c r="AE31" s="4"/>
      <c r="AF31" s="4"/>
      <c r="AG31" s="4"/>
      <c r="AH31" s="4"/>
      <c r="AI31" s="4"/>
      <c r="AJ31" s="4"/>
      <c r="AK31" s="4"/>
      <c r="AL31" s="4"/>
      <c r="AM31" s="4"/>
    </row>
    <row r="32" spans="1:39" ht="16.5" thickBot="1">
      <c r="A32" s="48"/>
      <c r="B32" s="48" t="s">
        <v>38</v>
      </c>
      <c r="C32" s="1" t="s">
        <v>39</v>
      </c>
      <c r="D32" s="48" t="s">
        <v>180</v>
      </c>
      <c r="E32" s="11">
        <f>((4437843*0.21)-93487982)</f>
        <v>-92556034.969999999</v>
      </c>
      <c r="F32" s="11">
        <v>-93343907.373960704</v>
      </c>
      <c r="G32" s="50">
        <f>-(E32+H32+J32-F32)</f>
        <v>-390245.4039607048</v>
      </c>
      <c r="H32" s="51">
        <v>882597</v>
      </c>
      <c r="I32" s="51"/>
      <c r="J32" s="51">
        <v>-1280224</v>
      </c>
      <c r="K32" s="50"/>
      <c r="L32" s="50"/>
      <c r="M32" s="52"/>
      <c r="N32" s="9">
        <f>E32+SUM(G32:M32)</f>
        <v>-93343907.373960704</v>
      </c>
      <c r="O32" s="4" t="s">
        <v>189</v>
      </c>
      <c r="P32" s="4"/>
      <c r="Q32" s="4"/>
      <c r="R32" s="4"/>
      <c r="S32" s="4"/>
      <c r="T32" s="4"/>
      <c r="U32" s="4"/>
      <c r="V32" s="4"/>
      <c r="W32" s="4"/>
      <c r="X32" s="4"/>
      <c r="Y32" s="4"/>
      <c r="Z32" s="4"/>
      <c r="AA32" s="4"/>
      <c r="AB32" s="4"/>
      <c r="AC32" s="4"/>
      <c r="AD32" s="4"/>
      <c r="AE32" s="4"/>
      <c r="AF32" s="4"/>
      <c r="AG32" s="4"/>
      <c r="AH32" s="4"/>
      <c r="AI32" s="4"/>
      <c r="AJ32" s="4"/>
      <c r="AK32" s="4"/>
      <c r="AL32" s="4"/>
      <c r="AM32" s="4"/>
    </row>
    <row r="33" spans="1:39" ht="15.75">
      <c r="A33" s="1"/>
      <c r="B33" s="1" t="s">
        <v>40</v>
      </c>
      <c r="C33" s="3" t="s">
        <v>53</v>
      </c>
      <c r="D33" s="13"/>
      <c r="E33" s="9">
        <f>SUM(E27:E32)</f>
        <v>-212838728.97</v>
      </c>
      <c r="F33" s="9">
        <f>SUM(F27:F32)</f>
        <v>-213981861.0115464</v>
      </c>
      <c r="G33" s="51"/>
      <c r="H33" s="50"/>
      <c r="I33" s="50"/>
      <c r="J33" s="50"/>
      <c r="K33" s="50"/>
      <c r="L33" s="50"/>
      <c r="M33" s="53"/>
      <c r="N33" s="9"/>
      <c r="O33" s="4"/>
      <c r="P33" s="4"/>
      <c r="Q33" s="4"/>
      <c r="R33" s="4"/>
      <c r="S33" s="4"/>
      <c r="T33" s="4"/>
      <c r="U33" s="4"/>
      <c r="V33" s="4"/>
      <c r="W33" s="4"/>
      <c r="X33" s="4"/>
      <c r="Y33" s="4"/>
      <c r="Z33" s="4"/>
      <c r="AA33" s="4"/>
      <c r="AB33" s="4"/>
      <c r="AC33" s="4"/>
      <c r="AD33" s="4"/>
      <c r="AE33" s="4"/>
      <c r="AF33" s="4"/>
      <c r="AG33" s="4"/>
      <c r="AH33" s="4"/>
      <c r="AI33" s="4"/>
      <c r="AJ33" s="4"/>
      <c r="AK33" s="4"/>
      <c r="AL33" s="4"/>
      <c r="AM33" s="4"/>
    </row>
    <row r="34" spans="1:39" ht="15.75">
      <c r="A34" s="1"/>
      <c r="B34" s="1"/>
      <c r="C34" s="3"/>
      <c r="D34" s="13"/>
      <c r="E34" s="3"/>
      <c r="F34" s="1"/>
      <c r="G34" s="50"/>
      <c r="H34" s="50"/>
      <c r="I34" s="50"/>
      <c r="J34" s="50"/>
      <c r="K34" s="50"/>
      <c r="L34" s="50"/>
      <c r="M34" s="53"/>
      <c r="N34" s="9"/>
      <c r="O34" s="4"/>
      <c r="P34" s="4"/>
      <c r="Q34" s="4"/>
      <c r="R34" s="4"/>
      <c r="S34" s="4"/>
      <c r="T34" s="4"/>
      <c r="U34" s="4"/>
      <c r="V34" s="4"/>
      <c r="W34" s="4"/>
      <c r="X34" s="4"/>
      <c r="Y34" s="4"/>
      <c r="Z34" s="4"/>
      <c r="AA34" s="4"/>
      <c r="AB34" s="4"/>
      <c r="AC34" s="4"/>
      <c r="AD34" s="4"/>
      <c r="AE34" s="4"/>
      <c r="AF34" s="4"/>
      <c r="AG34" s="4"/>
      <c r="AH34" s="4"/>
      <c r="AI34" s="4"/>
      <c r="AJ34" s="4"/>
      <c r="AK34" s="4"/>
      <c r="AL34" s="4"/>
      <c r="AM34" s="4"/>
    </row>
    <row r="35" spans="1:39" ht="15.75">
      <c r="A35" s="1"/>
      <c r="B35" s="8" t="s">
        <v>41</v>
      </c>
      <c r="C35" s="3" t="s">
        <v>42</v>
      </c>
      <c r="D35" s="13"/>
      <c r="E35" s="3"/>
      <c r="F35" s="3">
        <v>0</v>
      </c>
      <c r="G35" s="50"/>
      <c r="H35" s="50"/>
      <c r="I35" s="50"/>
      <c r="J35" s="50"/>
      <c r="K35" s="50"/>
      <c r="L35" s="50"/>
      <c r="M35" s="53"/>
      <c r="N35" s="9"/>
      <c r="O35" s="4"/>
      <c r="P35" s="4"/>
      <c r="Q35" s="4"/>
      <c r="R35" s="4"/>
      <c r="S35" s="4"/>
      <c r="T35" s="4"/>
      <c r="U35" s="4"/>
      <c r="V35" s="4"/>
      <c r="W35" s="4"/>
      <c r="X35" s="4"/>
      <c r="Y35" s="4"/>
      <c r="Z35" s="4"/>
      <c r="AA35" s="4"/>
      <c r="AB35" s="4"/>
      <c r="AC35" s="4"/>
      <c r="AD35" s="4"/>
      <c r="AE35" s="4"/>
      <c r="AF35" s="4"/>
      <c r="AG35" s="4"/>
      <c r="AH35" s="4"/>
      <c r="AI35" s="4"/>
      <c r="AJ35" s="4"/>
      <c r="AK35" s="4"/>
      <c r="AL35" s="4"/>
      <c r="AM35" s="4"/>
    </row>
    <row r="36" spans="1:39" ht="15.75">
      <c r="A36" s="1"/>
      <c r="B36" s="1"/>
      <c r="C36" s="3"/>
      <c r="D36" s="13"/>
      <c r="E36" s="3"/>
      <c r="F36" s="3"/>
      <c r="G36" s="50"/>
      <c r="H36" s="50"/>
      <c r="I36" s="50"/>
      <c r="J36" s="50"/>
      <c r="K36" s="50"/>
      <c r="L36" s="50"/>
      <c r="M36" s="53"/>
      <c r="N36" s="9"/>
      <c r="O36" s="4"/>
      <c r="P36" s="4"/>
      <c r="Q36" s="4"/>
      <c r="R36" s="4"/>
      <c r="S36" s="4"/>
      <c r="T36" s="4"/>
      <c r="U36" s="4"/>
      <c r="V36" s="4"/>
      <c r="W36" s="4"/>
      <c r="X36" s="4"/>
      <c r="Y36" s="4"/>
      <c r="Z36" s="4"/>
      <c r="AA36" s="4"/>
      <c r="AB36" s="4"/>
      <c r="AC36" s="4"/>
      <c r="AD36" s="4"/>
      <c r="AE36" s="4"/>
      <c r="AF36" s="4"/>
      <c r="AG36" s="4"/>
      <c r="AH36" s="4"/>
      <c r="AI36" s="4"/>
      <c r="AJ36" s="4"/>
      <c r="AK36" s="4"/>
      <c r="AL36" s="4"/>
      <c r="AM36" s="4"/>
    </row>
    <row r="37" spans="1:39" ht="15.75">
      <c r="A37" s="1"/>
      <c r="B37" s="1" t="s">
        <v>43</v>
      </c>
      <c r="C37" s="3" t="s">
        <v>7</v>
      </c>
      <c r="D37" s="13"/>
      <c r="E37" s="3"/>
      <c r="F37" s="3"/>
      <c r="G37" s="50"/>
      <c r="H37" s="50"/>
      <c r="I37" s="50"/>
      <c r="J37" s="50"/>
      <c r="K37" s="50"/>
      <c r="L37" s="50"/>
      <c r="M37" s="53"/>
      <c r="N37" s="9"/>
      <c r="O37" s="4"/>
      <c r="P37" s="4"/>
      <c r="Q37" s="4"/>
      <c r="R37" s="4"/>
      <c r="S37" s="4"/>
      <c r="T37" s="4"/>
      <c r="U37" s="4"/>
      <c r="V37" s="4"/>
      <c r="W37" s="4"/>
      <c r="X37" s="4"/>
      <c r="Y37" s="4"/>
      <c r="Z37" s="4"/>
      <c r="AA37" s="4"/>
      <c r="AB37" s="4"/>
      <c r="AC37" s="4"/>
      <c r="AD37" s="4"/>
      <c r="AE37" s="4"/>
      <c r="AF37" s="4"/>
      <c r="AG37" s="4"/>
      <c r="AH37" s="4"/>
      <c r="AI37" s="4"/>
      <c r="AJ37" s="4"/>
      <c r="AK37" s="4"/>
      <c r="AL37" s="4"/>
      <c r="AM37" s="4"/>
    </row>
    <row r="38" spans="1:39" ht="15.75">
      <c r="A38" s="1"/>
      <c r="B38" s="1" t="s">
        <v>44</v>
      </c>
      <c r="C38" s="3" t="s">
        <v>45</v>
      </c>
      <c r="D38" s="3" t="s">
        <v>45</v>
      </c>
      <c r="E38" s="3">
        <v>6594612</v>
      </c>
      <c r="F38" s="10">
        <v>6594612</v>
      </c>
      <c r="G38" s="50"/>
      <c r="H38" s="50" t="s">
        <v>7</v>
      </c>
      <c r="I38" s="50"/>
      <c r="J38" s="50"/>
      <c r="K38" s="50"/>
      <c r="L38" s="50"/>
      <c r="M38" s="53"/>
      <c r="N38" s="9">
        <f>E38+SUM(G38:M38)</f>
        <v>6594612</v>
      </c>
      <c r="O38" s="4"/>
      <c r="P38" s="4"/>
      <c r="Q38" s="4"/>
      <c r="R38" s="4"/>
      <c r="S38" s="4"/>
      <c r="T38" s="4"/>
      <c r="U38" s="4"/>
      <c r="V38" s="4"/>
      <c r="W38" s="4"/>
      <c r="X38" s="4"/>
      <c r="Y38" s="4"/>
      <c r="Z38" s="4"/>
      <c r="AA38" s="4"/>
      <c r="AB38" s="4"/>
      <c r="AC38" s="4"/>
      <c r="AD38" s="4"/>
      <c r="AE38" s="4"/>
      <c r="AF38" s="4"/>
      <c r="AG38" s="4"/>
      <c r="AH38" s="4"/>
      <c r="AI38" s="4"/>
      <c r="AJ38" s="4"/>
      <c r="AK38" s="4"/>
      <c r="AL38" s="4"/>
      <c r="AM38" s="4"/>
    </row>
    <row r="39" spans="1:39" ht="15.75">
      <c r="A39" s="1"/>
      <c r="B39" s="1" t="s">
        <v>44</v>
      </c>
      <c r="C39" s="3" t="s">
        <v>46</v>
      </c>
      <c r="D39" s="3" t="s">
        <v>46</v>
      </c>
      <c r="E39" s="3">
        <v>21348</v>
      </c>
      <c r="F39" s="10">
        <v>21348.083873841406</v>
      </c>
      <c r="G39" s="3"/>
      <c r="H39" s="3"/>
      <c r="I39" s="3"/>
      <c r="J39" s="3"/>
      <c r="K39" s="3"/>
      <c r="L39" s="3"/>
      <c r="M39" s="4"/>
      <c r="N39" s="9">
        <f>E39+SUM(G39:M39)</f>
        <v>21348</v>
      </c>
      <c r="O39" s="4"/>
      <c r="P39" s="4"/>
      <c r="Q39" s="4"/>
      <c r="R39" s="4"/>
      <c r="S39" s="4"/>
      <c r="T39" s="4"/>
      <c r="U39" s="4"/>
      <c r="V39" s="4"/>
      <c r="W39" s="4"/>
      <c r="X39" s="4"/>
      <c r="Y39" s="4"/>
      <c r="Z39" s="4"/>
      <c r="AA39" s="4"/>
      <c r="AB39" s="4"/>
      <c r="AC39" s="4"/>
      <c r="AD39" s="4"/>
      <c r="AE39" s="4"/>
      <c r="AF39" s="4"/>
      <c r="AG39" s="4"/>
      <c r="AH39" s="4"/>
      <c r="AI39" s="4"/>
      <c r="AJ39" s="4"/>
      <c r="AK39" s="4"/>
      <c r="AL39" s="4"/>
      <c r="AM39" s="4"/>
    </row>
    <row r="40" spans="1:39" ht="15.75">
      <c r="A40" s="1"/>
      <c r="B40" s="1" t="s">
        <v>47</v>
      </c>
      <c r="C40" s="3" t="s">
        <v>48</v>
      </c>
      <c r="D40" s="3" t="s">
        <v>48</v>
      </c>
      <c r="E40" s="12">
        <v>4525712</v>
      </c>
      <c r="F40" s="16">
        <v>4525712</v>
      </c>
      <c r="G40" s="3"/>
      <c r="H40" s="3"/>
      <c r="I40" s="3"/>
      <c r="J40" s="3"/>
      <c r="K40" s="3"/>
      <c r="L40" s="3"/>
      <c r="M40" s="4"/>
      <c r="N40" s="9">
        <f>E40+SUM(G40:M40)</f>
        <v>4525712</v>
      </c>
      <c r="O40" s="4"/>
      <c r="P40" s="4"/>
      <c r="Q40" s="4"/>
      <c r="R40" s="4"/>
      <c r="S40" s="4"/>
      <c r="T40" s="4"/>
      <c r="U40" s="4"/>
      <c r="V40" s="4"/>
      <c r="W40" s="4"/>
      <c r="X40" s="4"/>
      <c r="Y40" s="4"/>
      <c r="Z40" s="4"/>
      <c r="AA40" s="4"/>
      <c r="AB40" s="4"/>
      <c r="AC40" s="4"/>
      <c r="AD40" s="4"/>
      <c r="AE40" s="4"/>
      <c r="AF40" s="4"/>
      <c r="AG40" s="4"/>
      <c r="AH40" s="4"/>
      <c r="AI40" s="4"/>
      <c r="AJ40" s="4"/>
      <c r="AK40" s="4"/>
      <c r="AL40" s="4"/>
      <c r="AM40" s="4"/>
    </row>
    <row r="41" spans="1:39" ht="15.75">
      <c r="A41" s="1"/>
      <c r="B41" s="1" t="s">
        <v>49</v>
      </c>
      <c r="C41" s="3" t="s">
        <v>54</v>
      </c>
      <c r="D41" s="3"/>
      <c r="E41" s="3">
        <f>SUM(E38:E40)</f>
        <v>11141672</v>
      </c>
      <c r="F41" s="3">
        <f>SUM(F38:F40)</f>
        <v>11141672.083873842</v>
      </c>
      <c r="G41" s="1"/>
      <c r="H41" s="1"/>
      <c r="I41" s="1"/>
      <c r="J41" s="1"/>
      <c r="K41" s="1"/>
      <c r="L41" s="1"/>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row>
    <row r="42" spans="1:39" ht="15.75">
      <c r="A42" s="1"/>
      <c r="B42" s="1"/>
      <c r="C42" s="3"/>
      <c r="D42" s="3"/>
      <c r="E42" s="3"/>
      <c r="F42" s="1"/>
      <c r="G42" s="3"/>
      <c r="H42" s="3"/>
      <c r="I42" s="3"/>
      <c r="J42" s="3"/>
      <c r="K42" s="3"/>
      <c r="L42" s="3"/>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row>
    <row r="43" spans="1:39" ht="15.75">
      <c r="A43" s="1"/>
      <c r="B43" s="1" t="s">
        <v>50</v>
      </c>
      <c r="C43" s="3" t="s">
        <v>55</v>
      </c>
      <c r="D43" s="3"/>
      <c r="E43" s="3"/>
      <c r="F43" s="3"/>
      <c r="G43" s="3"/>
      <c r="H43" s="3"/>
      <c r="I43" s="3"/>
      <c r="J43" s="3"/>
      <c r="K43" s="3"/>
      <c r="L43" s="3"/>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row>
    <row r="45" spans="1:39" ht="15.75">
      <c r="B45" s="1" t="s">
        <v>182</v>
      </c>
    </row>
    <row r="46" spans="1:39" ht="15.75">
      <c r="B46" s="58" t="s">
        <v>188</v>
      </c>
      <c r="J46" s="59"/>
      <c r="L46" s="60"/>
    </row>
  </sheetData>
  <mergeCells count="1">
    <mergeCell ref="G1:M1"/>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2A544-E2F0-4092-8CB3-09E37981CE54}">
  <dimension ref="A3:O132"/>
  <sheetViews>
    <sheetView zoomScale="80" zoomScaleNormal="80" workbookViewId="0">
      <pane xSplit="1" ySplit="5" topLeftCell="B103" activePane="bottomRight" state="frozen"/>
      <selection pane="topRight" activeCell="B1" sqref="B1"/>
      <selection pane="bottomLeft" activeCell="A6" sqref="A6"/>
      <selection pane="bottomRight" activeCell="B132" sqref="B132"/>
    </sheetView>
  </sheetViews>
  <sheetFormatPr defaultColWidth="9.140625" defaultRowHeight="12.75"/>
  <cols>
    <col min="1" max="1" width="35" style="18" bestFit="1" customWidth="1"/>
    <col min="2" max="2" width="19.140625" style="18" bestFit="1" customWidth="1"/>
    <col min="3" max="14" width="17.85546875" style="18" bestFit="1" customWidth="1"/>
    <col min="15" max="15" width="19.140625" style="18" bestFit="1" customWidth="1"/>
    <col min="16" max="16" width="17.7109375" style="18" bestFit="1" customWidth="1"/>
    <col min="17" max="17" width="6.7109375" style="18" bestFit="1" customWidth="1"/>
    <col min="18" max="18" width="4.42578125" style="18" bestFit="1" customWidth="1"/>
    <col min="19" max="19" width="9.85546875" style="18" bestFit="1" customWidth="1"/>
    <col min="20" max="20" width="10.140625" style="18" bestFit="1" customWidth="1"/>
    <col min="21" max="21" width="11.7109375" style="18" bestFit="1" customWidth="1"/>
    <col min="22" max="16384" width="9.140625" style="18"/>
  </cols>
  <sheetData>
    <row r="3" spans="1:15">
      <c r="A3" s="18" t="s">
        <v>67</v>
      </c>
      <c r="B3" s="18" t="s">
        <v>68</v>
      </c>
    </row>
    <row r="4" spans="1:15">
      <c r="B4" s="18" t="s">
        <v>69</v>
      </c>
      <c r="C4" s="18" t="s">
        <v>70</v>
      </c>
      <c r="O4" s="18" t="s">
        <v>71</v>
      </c>
    </row>
    <row r="5" spans="1:15">
      <c r="A5" s="18" t="s">
        <v>72</v>
      </c>
      <c r="B5" s="19" t="s">
        <v>73</v>
      </c>
      <c r="C5" s="19" t="s">
        <v>74</v>
      </c>
      <c r="D5" s="19" t="s">
        <v>75</v>
      </c>
      <c r="E5" s="19" t="s">
        <v>76</v>
      </c>
      <c r="F5" s="19" t="s">
        <v>77</v>
      </c>
      <c r="G5" s="19" t="s">
        <v>78</v>
      </c>
      <c r="H5" s="19" t="s">
        <v>79</v>
      </c>
      <c r="I5" s="19" t="s">
        <v>80</v>
      </c>
      <c r="J5" s="19" t="s">
        <v>81</v>
      </c>
      <c r="K5" s="19" t="s">
        <v>82</v>
      </c>
      <c r="L5" s="19" t="s">
        <v>83</v>
      </c>
      <c r="M5" s="19" t="s">
        <v>84</v>
      </c>
      <c r="N5" s="19" t="s">
        <v>73</v>
      </c>
    </row>
    <row r="6" spans="1:15">
      <c r="A6" s="20" t="s">
        <v>85</v>
      </c>
      <c r="B6" s="21">
        <v>117155.22</v>
      </c>
      <c r="C6" s="21">
        <v>117155.22</v>
      </c>
      <c r="D6" s="21">
        <v>117155.22</v>
      </c>
      <c r="E6" s="21">
        <v>117155.22</v>
      </c>
      <c r="F6" s="21">
        <v>117155.22</v>
      </c>
      <c r="G6" s="21">
        <v>117155.22</v>
      </c>
      <c r="H6" s="21">
        <v>117155.22</v>
      </c>
      <c r="I6" s="21">
        <v>117155.22</v>
      </c>
      <c r="J6" s="21">
        <v>117155.22</v>
      </c>
      <c r="K6" s="21">
        <v>117155.22</v>
      </c>
      <c r="L6" s="21">
        <v>117155.22</v>
      </c>
      <c r="M6" s="21">
        <v>117155.22</v>
      </c>
      <c r="N6" s="21">
        <v>117155.22</v>
      </c>
      <c r="O6" s="21">
        <v>1523017.8599999999</v>
      </c>
    </row>
    <row r="7" spans="1:15">
      <c r="A7" s="20" t="s">
        <v>86</v>
      </c>
      <c r="B7" s="21">
        <v>116450.96</v>
      </c>
      <c r="C7" s="21">
        <v>116450.96</v>
      </c>
      <c r="D7" s="21">
        <v>116450.96</v>
      </c>
      <c r="E7" s="21">
        <v>116450.96</v>
      </c>
      <c r="F7" s="21">
        <v>116450.96</v>
      </c>
      <c r="G7" s="21">
        <v>116450.96</v>
      </c>
      <c r="H7" s="21">
        <v>116450.96</v>
      </c>
      <c r="I7" s="21">
        <v>116450.96</v>
      </c>
      <c r="J7" s="21">
        <v>116450.96</v>
      </c>
      <c r="K7" s="21">
        <v>116450.96</v>
      </c>
      <c r="L7" s="21">
        <v>116450.96</v>
      </c>
      <c r="M7" s="21">
        <v>116450.96</v>
      </c>
      <c r="N7" s="21">
        <v>116450.96</v>
      </c>
      <c r="O7" s="21">
        <v>1513862.4799999997</v>
      </c>
    </row>
    <row r="8" spans="1:15">
      <c r="A8" s="20" t="s">
        <v>87</v>
      </c>
      <c r="B8" s="21">
        <v>47504271.989999995</v>
      </c>
      <c r="C8" s="21">
        <v>47698216.269999996</v>
      </c>
      <c r="D8" s="21">
        <v>47514708.519999996</v>
      </c>
      <c r="E8" s="21">
        <v>47518781.339999996</v>
      </c>
      <c r="F8" s="21">
        <v>47673033.069999993</v>
      </c>
      <c r="G8" s="21">
        <v>48416160.489999995</v>
      </c>
      <c r="H8" s="21">
        <v>48451845.809999995</v>
      </c>
      <c r="I8" s="21">
        <v>49504095.590000004</v>
      </c>
      <c r="J8" s="21">
        <v>49512692.18</v>
      </c>
      <c r="K8" s="21">
        <v>49629629.170000002</v>
      </c>
      <c r="L8" s="21">
        <v>49566327.660000004</v>
      </c>
      <c r="M8" s="21">
        <v>49324009.859999999</v>
      </c>
      <c r="N8" s="21">
        <v>52297807</v>
      </c>
      <c r="O8" s="21">
        <v>634611578.94999993</v>
      </c>
    </row>
    <row r="9" spans="1:15">
      <c r="A9" s="20" t="s">
        <v>88</v>
      </c>
      <c r="B9" s="21"/>
      <c r="C9" s="21"/>
      <c r="D9" s="21"/>
      <c r="E9" s="21"/>
      <c r="F9" s="21">
        <v>136304.06</v>
      </c>
      <c r="G9" s="21">
        <v>142626.74</v>
      </c>
      <c r="H9" s="21">
        <v>135414.68</v>
      </c>
      <c r="I9" s="21">
        <v>134946.62</v>
      </c>
      <c r="J9" s="21">
        <v>1102174.4000000001</v>
      </c>
      <c r="K9" s="21">
        <v>956159.19000000006</v>
      </c>
      <c r="L9" s="21">
        <v>956159.19000000006</v>
      </c>
      <c r="M9" s="21">
        <v>956159.19000000006</v>
      </c>
      <c r="N9" s="21"/>
      <c r="O9" s="21">
        <v>4519944.07</v>
      </c>
    </row>
    <row r="10" spans="1:15">
      <c r="A10" s="20" t="s">
        <v>89</v>
      </c>
      <c r="B10" s="21">
        <v>238402947.16</v>
      </c>
      <c r="C10" s="21">
        <v>238407588.75999999</v>
      </c>
      <c r="D10" s="21">
        <v>238329658.13</v>
      </c>
      <c r="E10" s="21">
        <v>238599854.94</v>
      </c>
      <c r="F10" s="21">
        <v>238614621.79999998</v>
      </c>
      <c r="G10" s="21">
        <v>238585179.00999999</v>
      </c>
      <c r="H10" s="21">
        <v>238558470.19999999</v>
      </c>
      <c r="I10" s="21">
        <v>240836483.31</v>
      </c>
      <c r="J10" s="21">
        <v>241372645.59</v>
      </c>
      <c r="K10" s="21">
        <v>241438241.23999998</v>
      </c>
      <c r="L10" s="21">
        <v>241498759.69</v>
      </c>
      <c r="M10" s="21">
        <v>242795033.67000002</v>
      </c>
      <c r="N10" s="21">
        <v>244405660.35999998</v>
      </c>
      <c r="O10" s="21">
        <v>3121845143.8600001</v>
      </c>
    </row>
    <row r="11" spans="1:15">
      <c r="A11" s="20" t="s">
        <v>90</v>
      </c>
      <c r="B11" s="21">
        <v>345155.09</v>
      </c>
      <c r="C11" s="21">
        <v>345155.09</v>
      </c>
      <c r="D11" s="21">
        <v>345155.09</v>
      </c>
      <c r="E11" s="21">
        <v>345155.09</v>
      </c>
      <c r="F11" s="21">
        <v>345155.09</v>
      </c>
      <c r="G11" s="21">
        <v>345155.09</v>
      </c>
      <c r="H11" s="21">
        <v>345155.09</v>
      </c>
      <c r="I11" s="21">
        <v>345155.09</v>
      </c>
      <c r="J11" s="21">
        <v>345155.09</v>
      </c>
      <c r="K11" s="21">
        <v>345155.09</v>
      </c>
      <c r="L11" s="21">
        <v>345155.09</v>
      </c>
      <c r="M11" s="21">
        <v>345155.09</v>
      </c>
      <c r="N11" s="21">
        <v>345155.09</v>
      </c>
      <c r="O11" s="21">
        <v>4487016.17</v>
      </c>
    </row>
    <row r="12" spans="1:15">
      <c r="A12" s="20" t="s">
        <v>91</v>
      </c>
      <c r="B12" s="21">
        <v>120852843.78999999</v>
      </c>
      <c r="C12" s="21">
        <v>120852786.00999999</v>
      </c>
      <c r="D12" s="21">
        <v>120866339.91</v>
      </c>
      <c r="E12" s="21">
        <v>120866339.91</v>
      </c>
      <c r="F12" s="21">
        <v>120869494.40000001</v>
      </c>
      <c r="G12" s="21">
        <v>120874019.38</v>
      </c>
      <c r="H12" s="21">
        <v>120843910.22999999</v>
      </c>
      <c r="I12" s="21">
        <v>120768460.22999999</v>
      </c>
      <c r="J12" s="21">
        <v>128189086.19</v>
      </c>
      <c r="K12" s="21">
        <v>128013594.72999999</v>
      </c>
      <c r="L12" s="21">
        <v>128399990.97999999</v>
      </c>
      <c r="M12" s="21">
        <v>128375542.09999999</v>
      </c>
      <c r="N12" s="21">
        <v>128282164.92999999</v>
      </c>
      <c r="O12" s="21">
        <v>1608054572.79</v>
      </c>
    </row>
    <row r="13" spans="1:15">
      <c r="A13" s="20" t="s">
        <v>92</v>
      </c>
      <c r="B13" s="21">
        <v>19739404.780000001</v>
      </c>
      <c r="C13" s="21">
        <v>19740874.289999999</v>
      </c>
      <c r="D13" s="21">
        <v>19740874.289999999</v>
      </c>
      <c r="E13" s="21">
        <v>19740874.289999999</v>
      </c>
      <c r="F13" s="21">
        <v>19802289.740000002</v>
      </c>
      <c r="G13" s="21">
        <v>19798601.990000002</v>
      </c>
      <c r="H13" s="21">
        <v>19797399.530000001</v>
      </c>
      <c r="I13" s="21">
        <v>19802771.98</v>
      </c>
      <c r="J13" s="21">
        <v>19802771.98</v>
      </c>
      <c r="K13" s="21">
        <v>19840622.039999999</v>
      </c>
      <c r="L13" s="21">
        <v>20950185.600000001</v>
      </c>
      <c r="M13" s="21">
        <v>20770269.489999998</v>
      </c>
      <c r="N13" s="21">
        <v>20774784.02</v>
      </c>
      <c r="O13" s="21">
        <v>260301724.02000001</v>
      </c>
    </row>
    <row r="14" spans="1:15">
      <c r="A14" s="20" t="s">
        <v>93</v>
      </c>
      <c r="B14" s="21">
        <v>3194604.0300000003</v>
      </c>
      <c r="C14" s="21">
        <v>3196030.92</v>
      </c>
      <c r="D14" s="21">
        <v>3195219.8600000003</v>
      </c>
      <c r="E14" s="21">
        <v>3195219.8600000003</v>
      </c>
      <c r="F14" s="21">
        <v>3195885.59</v>
      </c>
      <c r="G14" s="21">
        <v>3195885.59</v>
      </c>
      <c r="H14" s="21">
        <v>3229627.83</v>
      </c>
      <c r="I14" s="21">
        <v>3192456.55</v>
      </c>
      <c r="J14" s="21">
        <v>3192456.55</v>
      </c>
      <c r="K14" s="21">
        <v>3158892.1100000003</v>
      </c>
      <c r="L14" s="21">
        <v>3363015.77</v>
      </c>
      <c r="M14" s="21">
        <v>3357719.45</v>
      </c>
      <c r="N14" s="21">
        <v>3464010.7300000004</v>
      </c>
      <c r="O14" s="21">
        <v>42131024.840000004</v>
      </c>
    </row>
    <row r="15" spans="1:15">
      <c r="A15" s="20" t="s">
        <v>94</v>
      </c>
      <c r="B15" s="21">
        <v>2365974.54</v>
      </c>
      <c r="C15" s="21">
        <v>2365974.54</v>
      </c>
      <c r="D15" s="21">
        <v>2365974.54</v>
      </c>
      <c r="E15" s="21">
        <v>2365974.54</v>
      </c>
      <c r="F15" s="21">
        <v>2365974.54</v>
      </c>
      <c r="G15" s="21">
        <v>2365974.54</v>
      </c>
      <c r="H15" s="21">
        <v>2365974.54</v>
      </c>
      <c r="I15" s="21">
        <v>2365974.54</v>
      </c>
      <c r="J15" s="21">
        <v>2365974.54</v>
      </c>
      <c r="K15" s="21">
        <v>2365974.54</v>
      </c>
      <c r="L15" s="21">
        <v>2365974.54</v>
      </c>
      <c r="M15" s="21">
        <v>2365974.54</v>
      </c>
      <c r="N15" s="21">
        <v>2365974.54</v>
      </c>
      <c r="O15" s="21">
        <v>30757669.019999992</v>
      </c>
    </row>
    <row r="16" spans="1:15">
      <c r="A16" s="20" t="s">
        <v>95</v>
      </c>
      <c r="B16" s="21">
        <v>6639374.1600000001</v>
      </c>
      <c r="C16" s="21">
        <v>6638511.0100000007</v>
      </c>
      <c r="D16" s="21">
        <v>6640251.0200000005</v>
      </c>
      <c r="E16" s="21">
        <v>6768507.2199999997</v>
      </c>
      <c r="F16" s="21">
        <v>9879171.0800000001</v>
      </c>
      <c r="G16" s="21">
        <v>9899408.7300000004</v>
      </c>
      <c r="H16" s="21">
        <v>9799447.4100000001</v>
      </c>
      <c r="I16" s="21">
        <v>9878001.209999999</v>
      </c>
      <c r="J16" s="21">
        <v>9878001.209999999</v>
      </c>
      <c r="K16" s="21">
        <v>9809220.459999999</v>
      </c>
      <c r="L16" s="21">
        <v>9809220.459999999</v>
      </c>
      <c r="M16" s="21">
        <v>9831903.1900000013</v>
      </c>
      <c r="N16" s="21">
        <v>11100669.689999999</v>
      </c>
      <c r="O16" s="21">
        <v>116571686.84999998</v>
      </c>
    </row>
    <row r="17" spans="1:15">
      <c r="A17" s="20" t="s">
        <v>96</v>
      </c>
      <c r="B17" s="21">
        <v>91328.930000000008</v>
      </c>
      <c r="C17" s="21">
        <v>91328.930000000008</v>
      </c>
      <c r="D17" s="21">
        <v>91328.930000000008</v>
      </c>
      <c r="E17" s="21">
        <v>91328.930000000008</v>
      </c>
      <c r="F17" s="21"/>
      <c r="G17" s="21"/>
      <c r="H17" s="21"/>
      <c r="I17" s="21"/>
      <c r="J17" s="21"/>
      <c r="K17" s="21"/>
      <c r="L17" s="21"/>
      <c r="M17" s="21"/>
      <c r="N17" s="21"/>
      <c r="O17" s="21">
        <v>365315.72000000003</v>
      </c>
    </row>
    <row r="18" spans="1:15">
      <c r="A18" s="20" t="s">
        <v>97</v>
      </c>
      <c r="B18" s="21">
        <v>6030371.2800000003</v>
      </c>
      <c r="C18" s="21">
        <v>6030371.2800000003</v>
      </c>
      <c r="D18" s="21">
        <v>6030371.2800000003</v>
      </c>
      <c r="E18" s="21">
        <v>6030371.2800000003</v>
      </c>
      <c r="F18" s="21">
        <v>6030371.2800000003</v>
      </c>
      <c r="G18" s="21">
        <v>6030371.2800000003</v>
      </c>
      <c r="H18" s="21">
        <v>6030371.2800000003</v>
      </c>
      <c r="I18" s="21">
        <v>6030371.2800000003</v>
      </c>
      <c r="J18" s="21">
        <v>6046022.9700000007</v>
      </c>
      <c r="K18" s="21">
        <v>6046022.9700000007</v>
      </c>
      <c r="L18" s="21">
        <v>6046022.9700000007</v>
      </c>
      <c r="M18" s="21">
        <v>6048611.4700000007</v>
      </c>
      <c r="N18" s="21">
        <v>6048611.4700000007</v>
      </c>
      <c r="O18" s="21">
        <v>78478262.090000004</v>
      </c>
    </row>
    <row r="19" spans="1:15">
      <c r="A19" s="20" t="s">
        <v>98</v>
      </c>
      <c r="B19" s="21">
        <v>39430.21</v>
      </c>
      <c r="C19" s="21">
        <v>39430.21</v>
      </c>
      <c r="D19" s="21">
        <v>39430.21</v>
      </c>
      <c r="E19" s="21">
        <v>39430.21</v>
      </c>
      <c r="F19" s="21">
        <v>39430.21</v>
      </c>
      <c r="G19" s="21"/>
      <c r="H19" s="21"/>
      <c r="I19" s="21"/>
      <c r="J19" s="21"/>
      <c r="K19" s="21"/>
      <c r="L19" s="21"/>
      <c r="M19" s="21"/>
      <c r="N19" s="21"/>
      <c r="O19" s="21">
        <v>197151.05</v>
      </c>
    </row>
    <row r="20" spans="1:15">
      <c r="A20" s="20" t="s">
        <v>99</v>
      </c>
      <c r="B20" s="21">
        <v>201327022.97</v>
      </c>
      <c r="C20" s="21">
        <v>201771851.25</v>
      </c>
      <c r="D20" s="21">
        <v>202608421.32000002</v>
      </c>
      <c r="E20" s="21">
        <v>202215895.60000002</v>
      </c>
      <c r="F20" s="21">
        <v>194040293.42000002</v>
      </c>
      <c r="G20" s="21">
        <v>193798238.39000002</v>
      </c>
      <c r="H20" s="21">
        <v>193654113.84999999</v>
      </c>
      <c r="I20" s="21">
        <v>193874316.78999999</v>
      </c>
      <c r="J20" s="21">
        <v>193874316.78999999</v>
      </c>
      <c r="K20" s="21">
        <v>192866436.59</v>
      </c>
      <c r="L20" s="21">
        <v>193028715.75</v>
      </c>
      <c r="M20" s="21">
        <v>193125211.78</v>
      </c>
      <c r="N20" s="21">
        <v>204891809.28999999</v>
      </c>
      <c r="O20" s="21">
        <v>2561076643.7900004</v>
      </c>
    </row>
    <row r="21" spans="1:15">
      <c r="A21" s="20" t="s">
        <v>100</v>
      </c>
      <c r="B21" s="21">
        <v>19398693.18</v>
      </c>
      <c r="C21" s="21">
        <v>19471337.91</v>
      </c>
      <c r="D21" s="21">
        <v>19474974.43</v>
      </c>
      <c r="E21" s="21">
        <v>19475004.32</v>
      </c>
      <c r="F21" s="21">
        <v>19445047.869999997</v>
      </c>
      <c r="G21" s="21">
        <v>19335614.18</v>
      </c>
      <c r="H21" s="21">
        <v>18984884.32</v>
      </c>
      <c r="I21" s="21">
        <v>18897765.449999999</v>
      </c>
      <c r="J21" s="21">
        <v>18917726.689999998</v>
      </c>
      <c r="K21" s="21">
        <v>18917726.689999998</v>
      </c>
      <c r="L21" s="21">
        <v>18917726.689999998</v>
      </c>
      <c r="M21" s="21">
        <v>18938186.719999999</v>
      </c>
      <c r="N21" s="21">
        <v>18937661.719999999</v>
      </c>
      <c r="O21" s="21">
        <v>249112350.16999999</v>
      </c>
    </row>
    <row r="22" spans="1:15">
      <c r="A22" s="20" t="s">
        <v>101</v>
      </c>
      <c r="B22" s="21"/>
      <c r="C22" s="21"/>
      <c r="D22" s="21"/>
      <c r="E22" s="21"/>
      <c r="F22" s="21">
        <v>3224839.34</v>
      </c>
      <c r="G22" s="21">
        <v>3224839.34</v>
      </c>
      <c r="H22" s="21">
        <v>3224839.34</v>
      </c>
      <c r="I22" s="21">
        <v>3224839.34</v>
      </c>
      <c r="J22" s="21">
        <v>3224839.34</v>
      </c>
      <c r="K22" s="21">
        <v>3158114.27</v>
      </c>
      <c r="L22" s="21">
        <v>3158114.27</v>
      </c>
      <c r="M22" s="21">
        <v>3160683.47</v>
      </c>
      <c r="N22" s="21">
        <v>3160683.47</v>
      </c>
      <c r="O22" s="21">
        <v>28761792.179999996</v>
      </c>
    </row>
    <row r="23" spans="1:15">
      <c r="A23" s="20" t="s">
        <v>102</v>
      </c>
      <c r="B23" s="21">
        <v>304362.52</v>
      </c>
      <c r="C23" s="21">
        <v>304306.04000000004</v>
      </c>
      <c r="D23" s="21">
        <v>304306.04000000004</v>
      </c>
      <c r="E23" s="21">
        <v>304306.04000000004</v>
      </c>
      <c r="F23" s="21">
        <v>304100.15000000002</v>
      </c>
      <c r="G23" s="21">
        <v>299345.94999999995</v>
      </c>
      <c r="H23" s="21">
        <v>299345.94999999995</v>
      </c>
      <c r="I23" s="21">
        <v>299345.94999999995</v>
      </c>
      <c r="J23" s="21">
        <v>299345.94999999995</v>
      </c>
      <c r="K23" s="21">
        <v>299345.94999999995</v>
      </c>
      <c r="L23" s="21">
        <v>299345.94999999995</v>
      </c>
      <c r="M23" s="21">
        <v>299345.94999999995</v>
      </c>
      <c r="N23" s="21">
        <v>299345.95</v>
      </c>
      <c r="O23" s="21">
        <v>3916148.3900000006</v>
      </c>
    </row>
    <row r="24" spans="1:15">
      <c r="A24" s="22" t="s">
        <v>103</v>
      </c>
      <c r="B24" s="21">
        <v>798937.3</v>
      </c>
      <c r="C24" s="21">
        <v>798937.3</v>
      </c>
      <c r="D24" s="21">
        <v>798937.3</v>
      </c>
      <c r="E24" s="21">
        <v>798937.3</v>
      </c>
      <c r="F24" s="21">
        <v>798937.3</v>
      </c>
      <c r="G24" s="21">
        <v>798937.3</v>
      </c>
      <c r="H24" s="21">
        <v>798937.3</v>
      </c>
      <c r="I24" s="21">
        <v>798937.3</v>
      </c>
      <c r="J24" s="21">
        <v>798937.3</v>
      </c>
      <c r="K24" s="21">
        <v>798937.3</v>
      </c>
      <c r="L24" s="21">
        <v>798937.3</v>
      </c>
      <c r="M24" s="21">
        <v>798937.3</v>
      </c>
      <c r="N24" s="21">
        <v>798937.3</v>
      </c>
      <c r="O24" s="21">
        <v>10386184.9</v>
      </c>
    </row>
    <row r="25" spans="1:15">
      <c r="A25" s="22" t="s">
        <v>104</v>
      </c>
      <c r="B25" s="21">
        <v>9347187.5499999989</v>
      </c>
      <c r="C25" s="21">
        <v>9347187.5499999989</v>
      </c>
      <c r="D25" s="21">
        <v>9347187.5499999989</v>
      </c>
      <c r="E25" s="21">
        <v>9347187.5499999989</v>
      </c>
      <c r="F25" s="21">
        <v>9347187.5499999989</v>
      </c>
      <c r="G25" s="21">
        <v>9347187.5499999989</v>
      </c>
      <c r="H25" s="21">
        <v>9306115.879999999</v>
      </c>
      <c r="I25" s="21">
        <v>9306115.879999999</v>
      </c>
      <c r="J25" s="21">
        <v>9306161.9799999986</v>
      </c>
      <c r="K25" s="21">
        <v>9306161.9799999986</v>
      </c>
      <c r="L25" s="21">
        <v>9306161.9799999986</v>
      </c>
      <c r="M25" s="21">
        <v>9306161.9799999986</v>
      </c>
      <c r="N25" s="21">
        <v>9306161.9799999986</v>
      </c>
      <c r="O25" s="21">
        <v>121226166.96000001</v>
      </c>
    </row>
    <row r="26" spans="1:15">
      <c r="A26" s="22" t="s">
        <v>105</v>
      </c>
      <c r="B26" s="21">
        <v>1905439.9300000002</v>
      </c>
      <c r="C26" s="21">
        <v>1917105.08</v>
      </c>
      <c r="D26" s="21">
        <v>1915001.15</v>
      </c>
      <c r="E26" s="21">
        <v>1915001.15</v>
      </c>
      <c r="F26" s="21">
        <v>1915001.15</v>
      </c>
      <c r="G26" s="21">
        <v>1915001.15</v>
      </c>
      <c r="H26" s="21">
        <v>1905589.98</v>
      </c>
      <c r="I26" s="21">
        <v>1905589.98</v>
      </c>
      <c r="J26" s="21">
        <v>1905589.98</v>
      </c>
      <c r="K26" s="21">
        <v>2035577.07</v>
      </c>
      <c r="L26" s="21">
        <v>2031153.4700000002</v>
      </c>
      <c r="M26" s="21">
        <v>2033918.31</v>
      </c>
      <c r="N26" s="21">
        <v>2033918.3100000003</v>
      </c>
      <c r="O26" s="21">
        <v>25333886.709999997</v>
      </c>
    </row>
    <row r="27" spans="1:15">
      <c r="A27" s="22" t="s">
        <v>106</v>
      </c>
      <c r="B27" s="21">
        <v>10147.89</v>
      </c>
      <c r="C27" s="21">
        <v>10147.89</v>
      </c>
      <c r="D27" s="21">
        <v>10147.89</v>
      </c>
      <c r="E27" s="21">
        <v>10147.89</v>
      </c>
      <c r="F27" s="21">
        <v>10147.89</v>
      </c>
      <c r="G27" s="21">
        <v>10147.89</v>
      </c>
      <c r="H27" s="21">
        <v>10147.89</v>
      </c>
      <c r="I27" s="21">
        <v>10147.89</v>
      </c>
      <c r="J27" s="21">
        <v>10147.89</v>
      </c>
      <c r="K27" s="21">
        <v>10147.89</v>
      </c>
      <c r="L27" s="21">
        <v>10147.89</v>
      </c>
      <c r="M27" s="21">
        <v>10147.89</v>
      </c>
      <c r="N27" s="21">
        <v>10147.89</v>
      </c>
      <c r="O27" s="21">
        <v>131922.57</v>
      </c>
    </row>
    <row r="28" spans="1:15">
      <c r="A28" s="22" t="s">
        <v>107</v>
      </c>
      <c r="B28" s="21">
        <v>68182575.289999992</v>
      </c>
      <c r="C28" s="21">
        <v>68827979.74000001</v>
      </c>
      <c r="D28" s="21">
        <v>68379163.390000001</v>
      </c>
      <c r="E28" s="21">
        <v>68309317.910000011</v>
      </c>
      <c r="F28" s="21">
        <v>70149852.150000006</v>
      </c>
      <c r="G28" s="21">
        <v>70114402.039999992</v>
      </c>
      <c r="H28" s="21">
        <v>69743399.290000007</v>
      </c>
      <c r="I28" s="21">
        <v>69052816.730000019</v>
      </c>
      <c r="J28" s="21">
        <v>69296364.159999996</v>
      </c>
      <c r="K28" s="21">
        <v>68999469.959999993</v>
      </c>
      <c r="L28" s="21">
        <v>69037362.949999988</v>
      </c>
      <c r="M28" s="21">
        <v>68796773.13000001</v>
      </c>
      <c r="N28" s="21">
        <v>72621159.49000001</v>
      </c>
      <c r="O28" s="21">
        <v>901510636.2299999</v>
      </c>
    </row>
    <row r="29" spans="1:15">
      <c r="A29" s="22" t="s">
        <v>108</v>
      </c>
      <c r="B29" s="21">
        <v>3415820.64</v>
      </c>
      <c r="C29" s="21">
        <v>3415820.64</v>
      </c>
      <c r="D29" s="21">
        <v>3415820.64</v>
      </c>
      <c r="E29" s="21">
        <v>3415820.64</v>
      </c>
      <c r="F29" s="21">
        <v>4003809.3200000003</v>
      </c>
      <c r="G29" s="21">
        <v>4003809.3200000003</v>
      </c>
      <c r="H29" s="21">
        <v>4629650.2699999996</v>
      </c>
      <c r="I29" s="21">
        <v>4629650.2699999996</v>
      </c>
      <c r="J29" s="21">
        <v>4629650.2699999996</v>
      </c>
      <c r="K29" s="21">
        <v>4617484.2200000007</v>
      </c>
      <c r="L29" s="21">
        <v>4617484.2200000007</v>
      </c>
      <c r="M29" s="21">
        <v>4617484.2200000007</v>
      </c>
      <c r="N29" s="21">
        <v>4617484.2200000007</v>
      </c>
      <c r="O29" s="21">
        <v>54029788.890000001</v>
      </c>
    </row>
    <row r="30" spans="1:15">
      <c r="A30" s="22" t="s">
        <v>109</v>
      </c>
      <c r="B30" s="21">
        <v>955667.88</v>
      </c>
      <c r="C30" s="21">
        <v>955667.88</v>
      </c>
      <c r="D30" s="21">
        <v>955667.88</v>
      </c>
      <c r="E30" s="21">
        <v>955667.88</v>
      </c>
      <c r="F30" s="21">
        <v>951632.42</v>
      </c>
      <c r="G30" s="21">
        <v>951632.42</v>
      </c>
      <c r="H30" s="21">
        <v>951632.42</v>
      </c>
      <c r="I30" s="21">
        <v>951632.42</v>
      </c>
      <c r="J30" s="21">
        <v>951632.42</v>
      </c>
      <c r="K30" s="21">
        <v>883394.33000000007</v>
      </c>
      <c r="L30" s="21">
        <v>883394.33000000007</v>
      </c>
      <c r="M30" s="21">
        <v>883394.33000000007</v>
      </c>
      <c r="N30" s="21">
        <v>883321.52</v>
      </c>
      <c r="O30" s="21">
        <v>12114338.130000001</v>
      </c>
    </row>
    <row r="31" spans="1:15">
      <c r="A31" s="22" t="s">
        <v>110</v>
      </c>
      <c r="B31" s="21">
        <v>86116241.179999977</v>
      </c>
      <c r="C31" s="21">
        <v>86118775.399999976</v>
      </c>
      <c r="D31" s="21">
        <v>86118775.399999991</v>
      </c>
      <c r="E31" s="21">
        <v>86199630.899999991</v>
      </c>
      <c r="F31" s="21">
        <v>86267636.409999982</v>
      </c>
      <c r="G31" s="21">
        <v>90713935.429999977</v>
      </c>
      <c r="H31" s="21">
        <v>90725210.779999971</v>
      </c>
      <c r="I31" s="21">
        <v>90736345.659999982</v>
      </c>
      <c r="J31" s="21">
        <v>90818097.739999995</v>
      </c>
      <c r="K31" s="21">
        <v>90857773.579999998</v>
      </c>
      <c r="L31" s="21">
        <v>90860708.469999999</v>
      </c>
      <c r="M31" s="21">
        <v>90892098.540000007</v>
      </c>
      <c r="N31" s="21">
        <v>91110187.590000018</v>
      </c>
      <c r="O31" s="21">
        <v>1157535417.0799999</v>
      </c>
    </row>
    <row r="32" spans="1:15">
      <c r="A32" s="22" t="s">
        <v>111</v>
      </c>
      <c r="B32" s="21">
        <v>70945462.25999999</v>
      </c>
      <c r="C32" s="21">
        <v>70947385.11999999</v>
      </c>
      <c r="D32" s="21">
        <v>70947385.11999999</v>
      </c>
      <c r="E32" s="21">
        <v>70996523.879999995</v>
      </c>
      <c r="F32" s="21">
        <v>71083173.489999995</v>
      </c>
      <c r="G32" s="21">
        <v>73408266.709999993</v>
      </c>
      <c r="H32" s="21">
        <v>73416363.859999985</v>
      </c>
      <c r="I32" s="21">
        <v>73424392.25999999</v>
      </c>
      <c r="J32" s="21">
        <v>73479544.839999989</v>
      </c>
      <c r="K32" s="21">
        <v>73523235.849999994</v>
      </c>
      <c r="L32" s="21">
        <v>73525349.839999989</v>
      </c>
      <c r="M32" s="21">
        <v>73530483.939999998</v>
      </c>
      <c r="N32" s="21">
        <v>73683800.00999999</v>
      </c>
      <c r="O32" s="21">
        <v>942911367.18000007</v>
      </c>
    </row>
    <row r="33" spans="1:15">
      <c r="A33" s="22" t="s">
        <v>112</v>
      </c>
      <c r="B33" s="21">
        <v>6920.2800000000007</v>
      </c>
      <c r="C33" s="21">
        <v>6920.2800000000007</v>
      </c>
      <c r="D33" s="21">
        <v>6920.2800000000007</v>
      </c>
      <c r="E33" s="21">
        <v>6920.2800000000007</v>
      </c>
      <c r="F33" s="21">
        <v>6920.2800000000007</v>
      </c>
      <c r="G33" s="21">
        <v>6920.2800000000007</v>
      </c>
      <c r="H33" s="21">
        <v>6920.2800000000007</v>
      </c>
      <c r="I33" s="21">
        <v>6920.2800000000007</v>
      </c>
      <c r="J33" s="21">
        <v>6920.2800000000007</v>
      </c>
      <c r="K33" s="21">
        <v>6920.2800000000007</v>
      </c>
      <c r="L33" s="21">
        <v>6920.2800000000007</v>
      </c>
      <c r="M33" s="21">
        <v>6920.2800000000007</v>
      </c>
      <c r="N33" s="21">
        <v>6920.2800000000007</v>
      </c>
      <c r="O33" s="21">
        <v>89963.64</v>
      </c>
    </row>
    <row r="34" spans="1:15">
      <c r="A34" s="23" t="s">
        <v>113</v>
      </c>
      <c r="B34" s="21">
        <v>1926641.4000000006</v>
      </c>
      <c r="C34" s="21">
        <v>1946309.1800000004</v>
      </c>
      <c r="D34" s="21">
        <v>1946447.7800000005</v>
      </c>
      <c r="E34" s="21">
        <v>1863711.2800000005</v>
      </c>
      <c r="F34" s="21">
        <v>1840326.4700000004</v>
      </c>
      <c r="G34" s="21">
        <v>1840326.4700000004</v>
      </c>
      <c r="H34" s="21">
        <v>1830231.0200000005</v>
      </c>
      <c r="I34" s="21">
        <v>1830231.0200000005</v>
      </c>
      <c r="J34" s="21">
        <v>1830231.0200000005</v>
      </c>
      <c r="K34" s="21">
        <v>1830231.0200000005</v>
      </c>
      <c r="L34" s="21">
        <v>1830231.0200000005</v>
      </c>
      <c r="M34" s="21">
        <v>1798713.6900000004</v>
      </c>
      <c r="N34" s="21">
        <v>1506038.9800000002</v>
      </c>
      <c r="O34" s="21">
        <v>23819670.350000001</v>
      </c>
    </row>
    <row r="35" spans="1:15">
      <c r="A35" s="23" t="s">
        <v>114</v>
      </c>
      <c r="B35" s="21">
        <v>1098416.9099999997</v>
      </c>
      <c r="C35" s="21">
        <v>1098416.9099999997</v>
      </c>
      <c r="D35" s="21">
        <v>1098416.9099999997</v>
      </c>
      <c r="E35" s="21">
        <v>1098416.9099999997</v>
      </c>
      <c r="F35" s="21">
        <v>1098416.9099999997</v>
      </c>
      <c r="G35" s="21">
        <v>1098416.9099999997</v>
      </c>
      <c r="H35" s="21">
        <v>1139488.5799999996</v>
      </c>
      <c r="I35" s="21">
        <v>1139558.3399999996</v>
      </c>
      <c r="J35" s="21">
        <v>1314861.6099999996</v>
      </c>
      <c r="K35" s="21">
        <v>1314861.6099999999</v>
      </c>
      <c r="L35" s="21">
        <v>1314861.6099999999</v>
      </c>
      <c r="M35" s="21">
        <v>1314861.6099999996</v>
      </c>
      <c r="N35" s="21">
        <v>1314861.6100000001</v>
      </c>
      <c r="O35" s="21">
        <v>15443856.429999996</v>
      </c>
    </row>
    <row r="36" spans="1:15">
      <c r="A36" s="23" t="s">
        <v>115</v>
      </c>
      <c r="B36" s="21">
        <v>1917486</v>
      </c>
      <c r="C36" s="21">
        <v>1916331.67</v>
      </c>
      <c r="D36" s="21">
        <v>1916331.67</v>
      </c>
      <c r="E36" s="21">
        <v>1916331.67</v>
      </c>
      <c r="F36" s="21">
        <v>1916331.67</v>
      </c>
      <c r="G36" s="21">
        <v>1916331.67</v>
      </c>
      <c r="H36" s="21">
        <v>1916331.67</v>
      </c>
      <c r="I36" s="21">
        <v>1917371.75</v>
      </c>
      <c r="J36" s="21">
        <v>2136061.92</v>
      </c>
      <c r="K36" s="21">
        <v>2135422.8200000003</v>
      </c>
      <c r="L36" s="21">
        <v>2136235.23</v>
      </c>
      <c r="M36" s="21">
        <v>2128039.75</v>
      </c>
      <c r="N36" s="21">
        <v>2132586.0500000007</v>
      </c>
      <c r="O36" s="21">
        <v>26001193.539999999</v>
      </c>
    </row>
    <row r="37" spans="1:15">
      <c r="A37" s="23" t="s">
        <v>116</v>
      </c>
      <c r="B37" s="21">
        <v>73088.14</v>
      </c>
      <c r="C37" s="21">
        <v>73088.14</v>
      </c>
      <c r="D37" s="21">
        <v>73088.14</v>
      </c>
      <c r="E37" s="21">
        <v>73088.14</v>
      </c>
      <c r="F37" s="21">
        <v>73088.14</v>
      </c>
      <c r="G37" s="21">
        <v>73088.14</v>
      </c>
      <c r="H37" s="21">
        <v>73088.14</v>
      </c>
      <c r="I37" s="21">
        <v>73088.14</v>
      </c>
      <c r="J37" s="21">
        <v>73088.14</v>
      </c>
      <c r="K37" s="21">
        <v>73088.14</v>
      </c>
      <c r="L37" s="21">
        <v>73088.14</v>
      </c>
      <c r="M37" s="21">
        <v>73088.14</v>
      </c>
      <c r="N37" s="21">
        <v>73088.14</v>
      </c>
      <c r="O37" s="21">
        <v>950145.82000000007</v>
      </c>
    </row>
    <row r="38" spans="1:15">
      <c r="A38" s="23" t="s">
        <v>117</v>
      </c>
      <c r="B38" s="21">
        <v>110147655.37</v>
      </c>
      <c r="C38" s="21">
        <v>110150640.87</v>
      </c>
      <c r="D38" s="21">
        <v>110152399.84</v>
      </c>
      <c r="E38" s="21">
        <v>110330080.76000002</v>
      </c>
      <c r="F38" s="21">
        <v>110309961.65000002</v>
      </c>
      <c r="G38" s="21">
        <v>110345282.78000002</v>
      </c>
      <c r="H38" s="21">
        <v>111029821.12</v>
      </c>
      <c r="I38" s="21">
        <v>110917583.37000003</v>
      </c>
      <c r="J38" s="21">
        <v>110625289.65000004</v>
      </c>
      <c r="K38" s="21">
        <v>110800675.01000002</v>
      </c>
      <c r="L38" s="21">
        <v>110703193.75999999</v>
      </c>
      <c r="M38" s="21">
        <v>110642007.46000001</v>
      </c>
      <c r="N38" s="21">
        <v>110671882.30000003</v>
      </c>
      <c r="O38" s="21">
        <v>1436826473.9400001</v>
      </c>
    </row>
    <row r="39" spans="1:15">
      <c r="A39" s="23" t="s">
        <v>118</v>
      </c>
      <c r="B39" s="21">
        <v>114365206.03999999</v>
      </c>
      <c r="C39" s="21">
        <v>112870548.63999999</v>
      </c>
      <c r="D39" s="21">
        <v>113185027.34</v>
      </c>
      <c r="E39" s="21">
        <v>113140921.80000001</v>
      </c>
      <c r="F39" s="21">
        <v>108326718.22000001</v>
      </c>
      <c r="G39" s="21">
        <v>108625662.73999999</v>
      </c>
      <c r="H39" s="21">
        <v>108760010.06999999</v>
      </c>
      <c r="I39" s="21">
        <v>108565620.36</v>
      </c>
      <c r="J39" s="21">
        <v>108574103.95999999</v>
      </c>
      <c r="K39" s="21">
        <v>110127572.06999999</v>
      </c>
      <c r="L39" s="21">
        <v>110210818.77999999</v>
      </c>
      <c r="M39" s="21">
        <v>110362203.48999998</v>
      </c>
      <c r="N39" s="21">
        <v>111725318.28999999</v>
      </c>
      <c r="O39" s="21">
        <v>1438839731.8</v>
      </c>
    </row>
    <row r="40" spans="1:15">
      <c r="A40" s="23" t="s">
        <v>119</v>
      </c>
      <c r="B40" s="21">
        <v>69033729.090000004</v>
      </c>
      <c r="C40" s="21">
        <v>69036207.480000004</v>
      </c>
      <c r="D40" s="21">
        <v>70881866.560000002</v>
      </c>
      <c r="E40" s="21">
        <v>71079697.180000007</v>
      </c>
      <c r="F40" s="21">
        <v>68037250.979999989</v>
      </c>
      <c r="G40" s="21">
        <v>68098065.790000007</v>
      </c>
      <c r="H40" s="21">
        <v>68222446.710000008</v>
      </c>
      <c r="I40" s="21">
        <v>68512437.040000007</v>
      </c>
      <c r="J40" s="21">
        <v>70415631.939999998</v>
      </c>
      <c r="K40" s="21">
        <v>69800590.129999995</v>
      </c>
      <c r="L40" s="21">
        <v>69862210.710000008</v>
      </c>
      <c r="M40" s="21">
        <v>69947881.810000002</v>
      </c>
      <c r="N40" s="21">
        <v>70767961.959999979</v>
      </c>
      <c r="O40" s="21">
        <v>903695977.38000011</v>
      </c>
    </row>
    <row r="41" spans="1:15">
      <c r="A41" s="23" t="s">
        <v>120</v>
      </c>
      <c r="B41" s="21">
        <v>13198327.900000002</v>
      </c>
      <c r="C41" s="21">
        <v>13289216.42</v>
      </c>
      <c r="D41" s="21">
        <v>13452253.189999999</v>
      </c>
      <c r="E41" s="21">
        <v>13559481.59</v>
      </c>
      <c r="F41" s="21">
        <v>14616575.27</v>
      </c>
      <c r="G41" s="21">
        <v>14726891.689999999</v>
      </c>
      <c r="H41" s="21">
        <v>14992958.379999999</v>
      </c>
      <c r="I41" s="21">
        <v>16359408.939999999</v>
      </c>
      <c r="J41" s="21">
        <v>16443166.67</v>
      </c>
      <c r="K41" s="21">
        <v>17679299.310000002</v>
      </c>
      <c r="L41" s="21">
        <v>17931670.219999999</v>
      </c>
      <c r="M41" s="21">
        <v>18235521.43</v>
      </c>
      <c r="N41" s="21">
        <v>18493831.700000003</v>
      </c>
      <c r="O41" s="21">
        <v>202978602.70999998</v>
      </c>
    </row>
    <row r="42" spans="1:15">
      <c r="A42" s="23" t="s">
        <v>121</v>
      </c>
      <c r="B42" s="21">
        <v>60249368.350000001</v>
      </c>
      <c r="C42" s="21">
        <v>60415594.159999996</v>
      </c>
      <c r="D42" s="21">
        <v>60674462.670000002</v>
      </c>
      <c r="E42" s="21">
        <v>60632079.07</v>
      </c>
      <c r="F42" s="21">
        <v>61852663.469999999</v>
      </c>
      <c r="G42" s="21">
        <v>61835858.039999992</v>
      </c>
      <c r="H42" s="21">
        <v>61138124.280000001</v>
      </c>
      <c r="I42" s="21">
        <v>62704599.490000002</v>
      </c>
      <c r="J42" s="21">
        <v>62462140.129999995</v>
      </c>
      <c r="K42" s="21">
        <v>63629691.649999999</v>
      </c>
      <c r="L42" s="21">
        <v>63402831.800000004</v>
      </c>
      <c r="M42" s="21">
        <v>63496977.170000002</v>
      </c>
      <c r="N42" s="21">
        <v>63858264.149999999</v>
      </c>
      <c r="O42" s="21">
        <v>806352654.42999983</v>
      </c>
    </row>
    <row r="43" spans="1:15">
      <c r="A43" s="23" t="s">
        <v>122</v>
      </c>
      <c r="B43" s="21">
        <v>5978851.9499999983</v>
      </c>
      <c r="C43" s="21">
        <v>6072074.8499999987</v>
      </c>
      <c r="D43" s="21">
        <v>6124149.0299999993</v>
      </c>
      <c r="E43" s="21">
        <v>6251072.2599999988</v>
      </c>
      <c r="F43" s="21">
        <v>6357819.2199999988</v>
      </c>
      <c r="G43" s="21">
        <v>6463485.5800000001</v>
      </c>
      <c r="H43" s="21">
        <v>6583579.8499999987</v>
      </c>
      <c r="I43" s="21">
        <v>6657490.4399999995</v>
      </c>
      <c r="J43" s="21">
        <v>6838531.3099999987</v>
      </c>
      <c r="K43" s="21">
        <v>7292016.2199999988</v>
      </c>
      <c r="L43" s="21">
        <v>7322092.879999998</v>
      </c>
      <c r="M43" s="21">
        <v>7391947.54</v>
      </c>
      <c r="N43" s="21">
        <v>7969140.6699999999</v>
      </c>
      <c r="O43" s="21">
        <v>87302251.799999997</v>
      </c>
    </row>
    <row r="44" spans="1:15">
      <c r="A44" s="23" t="s">
        <v>123</v>
      </c>
      <c r="B44" s="21">
        <v>16371040.869999999</v>
      </c>
      <c r="C44" s="21">
        <v>16510835.199999999</v>
      </c>
      <c r="D44" s="21">
        <v>16637822.780000001</v>
      </c>
      <c r="E44" s="21">
        <v>16519207.359999999</v>
      </c>
      <c r="F44" s="21">
        <v>16631707.699999999</v>
      </c>
      <c r="G44" s="21">
        <v>16738632.43</v>
      </c>
      <c r="H44" s="21">
        <v>16748794.220000001</v>
      </c>
      <c r="I44" s="21">
        <v>16790701.41</v>
      </c>
      <c r="J44" s="21">
        <v>16856956.870000001</v>
      </c>
      <c r="K44" s="21">
        <v>16956932.699999999</v>
      </c>
      <c r="L44" s="21">
        <v>17003700.550000001</v>
      </c>
      <c r="M44" s="21">
        <v>17031732.940000001</v>
      </c>
      <c r="N44" s="21">
        <v>17272094.400000002</v>
      </c>
      <c r="O44" s="21">
        <v>218070159.43000001</v>
      </c>
    </row>
    <row r="45" spans="1:15">
      <c r="A45" s="23" t="s">
        <v>124</v>
      </c>
      <c r="B45" s="21">
        <v>30033324.079999998</v>
      </c>
      <c r="C45" s="21">
        <v>30161660.240000002</v>
      </c>
      <c r="D45" s="21">
        <v>30266774.310000002</v>
      </c>
      <c r="E45" s="21">
        <v>31065029.919999998</v>
      </c>
      <c r="F45" s="21">
        <v>31284310.75</v>
      </c>
      <c r="G45" s="21">
        <v>31496048.609999999</v>
      </c>
      <c r="H45" s="21">
        <v>31607784.509999998</v>
      </c>
      <c r="I45" s="21">
        <v>31754873.580000002</v>
      </c>
      <c r="J45" s="21">
        <v>31843463.280000001</v>
      </c>
      <c r="K45" s="21">
        <v>32317695.559999999</v>
      </c>
      <c r="L45" s="21">
        <v>32539470.420000002</v>
      </c>
      <c r="M45" s="21">
        <v>32615393.699999999</v>
      </c>
      <c r="N45" s="21">
        <v>32926875.849999998</v>
      </c>
      <c r="O45" s="21">
        <v>409912704.81000006</v>
      </c>
    </row>
    <row r="46" spans="1:15">
      <c r="A46" s="23" t="s">
        <v>125</v>
      </c>
      <c r="B46" s="21">
        <v>11186803.039999999</v>
      </c>
      <c r="C46" s="21">
        <v>11190734.390000001</v>
      </c>
      <c r="D46" s="21">
        <v>11204063.59</v>
      </c>
      <c r="E46" s="21">
        <v>11207900.16</v>
      </c>
      <c r="F46" s="21">
        <v>11106576.93</v>
      </c>
      <c r="G46" s="21">
        <v>11029124.82</v>
      </c>
      <c r="H46" s="21">
        <v>11031646.440000001</v>
      </c>
      <c r="I46" s="21">
        <v>11032070.59</v>
      </c>
      <c r="J46" s="21">
        <v>11062853.279999999</v>
      </c>
      <c r="K46" s="21">
        <v>11063121.25</v>
      </c>
      <c r="L46" s="21">
        <v>11063409.220000001</v>
      </c>
      <c r="M46" s="21">
        <v>11063724.98</v>
      </c>
      <c r="N46" s="21">
        <v>11045989.82</v>
      </c>
      <c r="O46" s="21">
        <v>144288018.50999999</v>
      </c>
    </row>
    <row r="47" spans="1:15">
      <c r="A47" s="23" t="s">
        <v>126</v>
      </c>
      <c r="B47" s="21">
        <v>28349441.390000001</v>
      </c>
      <c r="C47" s="21">
        <v>28391443.689999998</v>
      </c>
      <c r="D47" s="21">
        <v>28447559.690000001</v>
      </c>
      <c r="E47" s="21">
        <v>28507766.350000001</v>
      </c>
      <c r="F47" s="21">
        <v>28101782</v>
      </c>
      <c r="G47" s="21">
        <v>27976365.229999997</v>
      </c>
      <c r="H47" s="21">
        <v>28036646.399999999</v>
      </c>
      <c r="I47" s="21">
        <v>28093672.859999999</v>
      </c>
      <c r="J47" s="21">
        <v>28160368.140000001</v>
      </c>
      <c r="K47" s="21">
        <v>28217393.509999998</v>
      </c>
      <c r="L47" s="21">
        <v>28274978.530000001</v>
      </c>
      <c r="M47" s="21">
        <v>28319285.75</v>
      </c>
      <c r="N47" s="21">
        <v>28412378.600000001</v>
      </c>
      <c r="O47" s="21">
        <v>367289082.13999999</v>
      </c>
    </row>
    <row r="48" spans="1:15">
      <c r="A48" s="23" t="s">
        <v>127</v>
      </c>
      <c r="B48" s="21">
        <v>1414645.2900000003</v>
      </c>
      <c r="C48" s="21">
        <v>1414645.2900000003</v>
      </c>
      <c r="D48" s="21">
        <v>1416950.0000000002</v>
      </c>
      <c r="E48" s="21">
        <v>1427923.06</v>
      </c>
      <c r="F48" s="21">
        <v>1438255.25</v>
      </c>
      <c r="G48" s="21">
        <v>1437222.9900000002</v>
      </c>
      <c r="H48" s="21">
        <v>1444791.9700000002</v>
      </c>
      <c r="I48" s="21">
        <v>1452867.1</v>
      </c>
      <c r="J48" s="21">
        <v>1458373.2000000002</v>
      </c>
      <c r="K48" s="21">
        <v>1494586.09</v>
      </c>
      <c r="L48" s="21">
        <v>1500625.6500000001</v>
      </c>
      <c r="M48" s="21">
        <v>1507753.12</v>
      </c>
      <c r="N48" s="21">
        <v>1503464.7200000002</v>
      </c>
      <c r="O48" s="21">
        <v>18912103.73</v>
      </c>
    </row>
    <row r="49" spans="1:15">
      <c r="A49" s="23" t="s">
        <v>128</v>
      </c>
      <c r="B49" s="21">
        <v>8733338.5899999999</v>
      </c>
      <c r="C49" s="21">
        <v>8746344.1099999994</v>
      </c>
      <c r="D49" s="21">
        <v>8743492.6899999995</v>
      </c>
      <c r="E49" s="21">
        <v>8755202.8900000006</v>
      </c>
      <c r="F49" s="21">
        <v>8738774.9000000004</v>
      </c>
      <c r="G49" s="21">
        <v>8768525.2199999988</v>
      </c>
      <c r="H49" s="21">
        <v>8784672.1699999999</v>
      </c>
      <c r="I49" s="21">
        <v>8793542.459999999</v>
      </c>
      <c r="J49" s="21">
        <v>8813793.4800000004</v>
      </c>
      <c r="K49" s="21">
        <v>8822519.9199999999</v>
      </c>
      <c r="L49" s="21">
        <v>8815376.4700000007</v>
      </c>
      <c r="M49" s="21">
        <v>8830299.8000000007</v>
      </c>
      <c r="N49" s="21">
        <v>8716257.9299999997</v>
      </c>
      <c r="O49" s="21">
        <v>114062140.63</v>
      </c>
    </row>
    <row r="50" spans="1:15">
      <c r="A50" s="23" t="s">
        <v>129</v>
      </c>
      <c r="B50" s="21">
        <v>2738468.91</v>
      </c>
      <c r="C50" s="21">
        <v>2753316.88</v>
      </c>
      <c r="D50" s="21">
        <v>2767163.49</v>
      </c>
      <c r="E50" s="21">
        <v>2783184.2800000003</v>
      </c>
      <c r="F50" s="21">
        <v>2799745.0300000003</v>
      </c>
      <c r="G50" s="21">
        <v>2808734.25</v>
      </c>
      <c r="H50" s="21">
        <v>2822908.64</v>
      </c>
      <c r="I50" s="21">
        <v>2843036.9000000004</v>
      </c>
      <c r="J50" s="21">
        <v>2873870.21</v>
      </c>
      <c r="K50" s="21">
        <v>2892324.49</v>
      </c>
      <c r="L50" s="21">
        <v>2904064.37</v>
      </c>
      <c r="M50" s="21">
        <v>2915873.91</v>
      </c>
      <c r="N50" s="21">
        <v>2952040.3899999997</v>
      </c>
      <c r="O50" s="21">
        <v>36854731.750000007</v>
      </c>
    </row>
    <row r="51" spans="1:15">
      <c r="A51" s="23" t="s">
        <v>130</v>
      </c>
      <c r="B51" s="21">
        <v>2242852.94</v>
      </c>
      <c r="C51" s="21">
        <v>2252081.7599999998</v>
      </c>
      <c r="D51" s="21">
        <v>2262040.04</v>
      </c>
      <c r="E51" s="21">
        <v>2250814.1500000004</v>
      </c>
      <c r="F51" s="21">
        <v>2251058.1500000004</v>
      </c>
      <c r="G51" s="21">
        <v>2252036.5999999996</v>
      </c>
      <c r="H51" s="21">
        <v>2251307.39</v>
      </c>
      <c r="I51" s="21">
        <v>2252391.9699999997</v>
      </c>
      <c r="J51" s="21">
        <v>2250991.04</v>
      </c>
      <c r="K51" s="21">
        <v>2253894.75</v>
      </c>
      <c r="L51" s="21">
        <v>2253946.6</v>
      </c>
      <c r="M51" s="21">
        <v>2254640.2599999998</v>
      </c>
      <c r="N51" s="21">
        <v>2290583.9800000004</v>
      </c>
      <c r="O51" s="21">
        <v>29318639.629999999</v>
      </c>
    </row>
    <row r="52" spans="1:15">
      <c r="A52" s="24" t="s">
        <v>131</v>
      </c>
      <c r="B52" s="21">
        <v>6083452.709999999</v>
      </c>
      <c r="C52" s="21">
        <v>6083452.709999999</v>
      </c>
      <c r="D52" s="21">
        <v>6083452.709999999</v>
      </c>
      <c r="E52" s="21">
        <v>6083452.709999999</v>
      </c>
      <c r="F52" s="21">
        <v>6083452.709999999</v>
      </c>
      <c r="G52" s="21">
        <v>6006208.4399999995</v>
      </c>
      <c r="H52" s="21">
        <v>6006208.4399999995</v>
      </c>
      <c r="I52" s="21">
        <v>6006208.4399999995</v>
      </c>
      <c r="J52" s="21">
        <v>6006208.4399999995</v>
      </c>
      <c r="K52" s="21">
        <v>6006208.4399999995</v>
      </c>
      <c r="L52" s="21">
        <v>6006208.4399999995</v>
      </c>
      <c r="M52" s="21">
        <v>6006208.4399999995</v>
      </c>
      <c r="N52" s="21">
        <v>6006208.4399999995</v>
      </c>
      <c r="O52" s="21">
        <v>78466931.069999978</v>
      </c>
    </row>
    <row r="53" spans="1:15">
      <c r="A53" s="24" t="s">
        <v>132</v>
      </c>
      <c r="B53" s="21">
        <v>77861156.920000002</v>
      </c>
      <c r="C53" s="21">
        <v>77872863.560000002</v>
      </c>
      <c r="D53" s="21">
        <v>77878237.25</v>
      </c>
      <c r="E53" s="21">
        <v>79086377.859999999</v>
      </c>
      <c r="F53" s="21">
        <v>79098215.919999987</v>
      </c>
      <c r="G53" s="21">
        <v>78829641.189999998</v>
      </c>
      <c r="H53" s="21">
        <v>78891831.829999998</v>
      </c>
      <c r="I53" s="21">
        <v>78826348.979999989</v>
      </c>
      <c r="J53" s="21">
        <v>79527056.409999996</v>
      </c>
      <c r="K53" s="21">
        <v>79510609.50999999</v>
      </c>
      <c r="L53" s="21">
        <v>80100848.340000004</v>
      </c>
      <c r="M53" s="21">
        <v>80147713.560000002</v>
      </c>
      <c r="N53" s="21">
        <v>79158600.49000001</v>
      </c>
      <c r="O53" s="21">
        <v>1026789501.8199999</v>
      </c>
    </row>
    <row r="54" spans="1:15">
      <c r="A54" s="24" t="s">
        <v>133</v>
      </c>
      <c r="B54" s="21">
        <v>4344494.3100000005</v>
      </c>
      <c r="C54" s="21">
        <v>4348491.75</v>
      </c>
      <c r="D54" s="21">
        <v>4348501.08</v>
      </c>
      <c r="E54" s="21">
        <v>4348501.08</v>
      </c>
      <c r="F54" s="21">
        <v>4342715.29</v>
      </c>
      <c r="G54" s="21">
        <v>4343296.46</v>
      </c>
      <c r="H54" s="21">
        <v>4343694.99</v>
      </c>
      <c r="I54" s="21">
        <v>4286417.1900000004</v>
      </c>
      <c r="J54" s="21">
        <v>3634052.91</v>
      </c>
      <c r="K54" s="21">
        <v>3634054.5300000003</v>
      </c>
      <c r="L54" s="21">
        <v>3625146.9600000004</v>
      </c>
      <c r="M54" s="21">
        <v>3625146.9600000004</v>
      </c>
      <c r="N54" s="21">
        <v>3625146.9600000004</v>
      </c>
      <c r="O54" s="21">
        <v>52849660.470000006</v>
      </c>
    </row>
    <row r="55" spans="1:15">
      <c r="A55" s="24" t="s">
        <v>134</v>
      </c>
      <c r="B55" s="21">
        <v>3083684.87</v>
      </c>
      <c r="C55" s="21">
        <v>3083848.03</v>
      </c>
      <c r="D55" s="21">
        <v>3083848.03</v>
      </c>
      <c r="E55" s="21">
        <v>3083848.03</v>
      </c>
      <c r="F55" s="21">
        <v>3124790.86</v>
      </c>
      <c r="G55" s="21">
        <v>3178683.1</v>
      </c>
      <c r="H55" s="21">
        <v>3006123.0600000005</v>
      </c>
      <c r="I55" s="21">
        <v>2982801.5</v>
      </c>
      <c r="J55" s="21">
        <v>2982801.5</v>
      </c>
      <c r="K55" s="21">
        <v>2984710.14</v>
      </c>
      <c r="L55" s="21">
        <v>3168802.89</v>
      </c>
      <c r="M55" s="21">
        <v>2964270.8600000003</v>
      </c>
      <c r="N55" s="21">
        <v>2872401.56</v>
      </c>
      <c r="O55" s="21">
        <v>39600614.43</v>
      </c>
    </row>
    <row r="56" spans="1:15">
      <c r="A56" s="24" t="s">
        <v>135</v>
      </c>
      <c r="B56" s="21">
        <v>5265796.6099999994</v>
      </c>
      <c r="C56" s="21">
        <v>5283296.66</v>
      </c>
      <c r="D56" s="21">
        <v>5292136.78</v>
      </c>
      <c r="E56" s="21">
        <v>5295804.47</v>
      </c>
      <c r="F56" s="21">
        <v>5326914.55</v>
      </c>
      <c r="G56" s="21">
        <v>5396688.6899999995</v>
      </c>
      <c r="H56" s="21">
        <v>5399139.8799999999</v>
      </c>
      <c r="I56" s="21">
        <v>5399025.0899999999</v>
      </c>
      <c r="J56" s="21">
        <v>5400503.1899999995</v>
      </c>
      <c r="K56" s="21">
        <v>5400032.5</v>
      </c>
      <c r="L56" s="21">
        <v>5748321.0500000007</v>
      </c>
      <c r="M56" s="21">
        <v>5484634.5899999999</v>
      </c>
      <c r="N56" s="21">
        <v>5584535.8600000003</v>
      </c>
      <c r="O56" s="21">
        <v>70276829.920000002</v>
      </c>
    </row>
    <row r="57" spans="1:15">
      <c r="A57" s="24" t="s">
        <v>136</v>
      </c>
      <c r="B57" s="21">
        <v>1869608.63</v>
      </c>
      <c r="C57" s="21">
        <v>1869608.63</v>
      </c>
      <c r="D57" s="21">
        <v>1869608.63</v>
      </c>
      <c r="E57" s="21">
        <v>1869608.63</v>
      </c>
      <c r="F57" s="21">
        <v>1869608.63</v>
      </c>
      <c r="G57" s="21">
        <v>1869608.63</v>
      </c>
      <c r="H57" s="21">
        <v>1919416.29</v>
      </c>
      <c r="I57" s="21">
        <v>1919416.29</v>
      </c>
      <c r="J57" s="21">
        <v>1919416.29</v>
      </c>
      <c r="K57" s="21">
        <v>1027233.3900000001</v>
      </c>
      <c r="L57" s="21">
        <v>1027233.3900000001</v>
      </c>
      <c r="M57" s="21">
        <v>1027233.3900000001</v>
      </c>
      <c r="N57" s="21">
        <v>1089474.77</v>
      </c>
      <c r="O57" s="21">
        <v>21147075.589999996</v>
      </c>
    </row>
    <row r="58" spans="1:15">
      <c r="A58" s="24" t="s">
        <v>137</v>
      </c>
      <c r="B58" s="21">
        <v>11725.35</v>
      </c>
      <c r="C58" s="21">
        <v>11725.35</v>
      </c>
      <c r="D58" s="21">
        <v>11725.35</v>
      </c>
      <c r="E58" s="21">
        <v>11725.35</v>
      </c>
      <c r="F58" s="21">
        <v>11725.35</v>
      </c>
      <c r="G58" s="21">
        <v>187891.26</v>
      </c>
      <c r="H58" s="21">
        <v>187891.26</v>
      </c>
      <c r="I58" s="21">
        <v>187890.66</v>
      </c>
      <c r="J58" s="21">
        <v>187890.66</v>
      </c>
      <c r="K58" s="21">
        <v>187890.66</v>
      </c>
      <c r="L58" s="21">
        <v>213404.41</v>
      </c>
      <c r="M58" s="21">
        <v>213404.41</v>
      </c>
      <c r="N58" s="21">
        <v>213404.41000000003</v>
      </c>
      <c r="O58" s="21">
        <v>1638294.48</v>
      </c>
    </row>
    <row r="59" spans="1:15">
      <c r="A59" s="24" t="s">
        <v>138</v>
      </c>
      <c r="B59" s="21">
        <v>7556192.6600000001</v>
      </c>
      <c r="C59" s="21">
        <v>7556192.6600000001</v>
      </c>
      <c r="D59" s="21">
        <v>7556192.6600000001</v>
      </c>
      <c r="E59" s="21">
        <v>7618313.2400000002</v>
      </c>
      <c r="F59" s="21">
        <v>7613174.8300000001</v>
      </c>
      <c r="G59" s="21">
        <v>7405347.3499999996</v>
      </c>
      <c r="H59" s="21">
        <v>7405347.3499999996</v>
      </c>
      <c r="I59" s="21">
        <v>7405347.3499999996</v>
      </c>
      <c r="J59" s="21">
        <v>7405347.3499999996</v>
      </c>
      <c r="K59" s="21">
        <v>7405347.3499999996</v>
      </c>
      <c r="L59" s="21">
        <v>7405347.3499999996</v>
      </c>
      <c r="M59" s="21">
        <v>7406593.5499999998</v>
      </c>
      <c r="N59" s="21">
        <v>7406593.5499999998</v>
      </c>
      <c r="O59" s="21">
        <v>97145337.249999985</v>
      </c>
    </row>
    <row r="60" spans="1:15">
      <c r="A60" s="24" t="s">
        <v>139</v>
      </c>
      <c r="B60" s="21">
        <v>558504.37000000011</v>
      </c>
      <c r="C60" s="21">
        <v>559971.22</v>
      </c>
      <c r="D60" s="21">
        <v>560067.97</v>
      </c>
      <c r="E60" s="21">
        <v>560067.97</v>
      </c>
      <c r="F60" s="21">
        <v>598112.42000000016</v>
      </c>
      <c r="G60" s="21">
        <v>583391.07000000007</v>
      </c>
      <c r="H60" s="21">
        <v>583391.07000000007</v>
      </c>
      <c r="I60" s="21">
        <v>583391.07000000007</v>
      </c>
      <c r="J60" s="21">
        <v>583391.07000000007</v>
      </c>
      <c r="K60" s="21">
        <v>567319.66999999993</v>
      </c>
      <c r="L60" s="21">
        <v>567319.66999999993</v>
      </c>
      <c r="M60" s="21">
        <v>567319.66999999993</v>
      </c>
      <c r="N60" s="21">
        <v>567319.66999999993</v>
      </c>
      <c r="O60" s="21">
        <v>7439566.9100000011</v>
      </c>
    </row>
    <row r="61" spans="1:15">
      <c r="A61" s="24" t="s">
        <v>140</v>
      </c>
      <c r="B61" s="21">
        <v>147112.32000000001</v>
      </c>
      <c r="C61" s="21">
        <v>147112.32000000001</v>
      </c>
      <c r="D61" s="21">
        <v>147112.32000000001</v>
      </c>
      <c r="E61" s="21">
        <v>97196.44</v>
      </c>
      <c r="F61" s="21">
        <v>80426.86</v>
      </c>
      <c r="G61" s="21">
        <v>80426.86</v>
      </c>
      <c r="H61" s="21">
        <v>195176.01</v>
      </c>
      <c r="I61" s="21">
        <v>195817.15</v>
      </c>
      <c r="J61" s="21">
        <v>195817.15</v>
      </c>
      <c r="K61" s="21">
        <v>148839.58000000002</v>
      </c>
      <c r="L61" s="21">
        <v>148839.58000000002</v>
      </c>
      <c r="M61" s="21">
        <v>148839.58000000002</v>
      </c>
      <c r="N61" s="21">
        <v>148839.58000000002</v>
      </c>
      <c r="O61" s="21">
        <v>1881555.7500000002</v>
      </c>
    </row>
    <row r="62" spans="1:15">
      <c r="A62" s="24" t="s">
        <v>141</v>
      </c>
      <c r="B62" s="21">
        <v>4235290.4800000004</v>
      </c>
      <c r="C62" s="21">
        <v>4241557.53</v>
      </c>
      <c r="D62" s="21">
        <v>4297642.0200000005</v>
      </c>
      <c r="E62" s="21">
        <v>4263828.58</v>
      </c>
      <c r="F62" s="21">
        <v>4364630.1400000006</v>
      </c>
      <c r="G62" s="21">
        <v>4160478.7800000003</v>
      </c>
      <c r="H62" s="21">
        <v>4280122.66</v>
      </c>
      <c r="I62" s="21">
        <v>4286946.2</v>
      </c>
      <c r="J62" s="21">
        <v>4288080.2</v>
      </c>
      <c r="K62" s="21">
        <v>4261452.33</v>
      </c>
      <c r="L62" s="21">
        <v>4473104.1000000006</v>
      </c>
      <c r="M62" s="21">
        <v>4353253.3100000005</v>
      </c>
      <c r="N62" s="21">
        <v>4406844.0199999986</v>
      </c>
      <c r="O62" s="21">
        <v>55913230.350000001</v>
      </c>
    </row>
    <row r="63" spans="1:15">
      <c r="A63" s="24" t="s">
        <v>142</v>
      </c>
      <c r="B63" s="21">
        <v>2642301.7400000002</v>
      </c>
      <c r="C63" s="21">
        <v>2649205.69</v>
      </c>
      <c r="D63" s="21">
        <v>2654637.25</v>
      </c>
      <c r="E63" s="21">
        <v>2654637.25</v>
      </c>
      <c r="F63" s="21">
        <v>2665762.7999999998</v>
      </c>
      <c r="G63" s="21">
        <v>2600061.08</v>
      </c>
      <c r="H63" s="21">
        <v>2600061.08</v>
      </c>
      <c r="I63" s="21">
        <v>2600061.08</v>
      </c>
      <c r="J63" s="21">
        <v>2600061.08</v>
      </c>
      <c r="K63" s="21">
        <v>2704845.79</v>
      </c>
      <c r="L63" s="21">
        <v>2712373.9000000004</v>
      </c>
      <c r="M63" s="21">
        <v>2972298.56</v>
      </c>
      <c r="N63" s="21">
        <v>2981343.49</v>
      </c>
      <c r="O63" s="21">
        <v>35037650.789999992</v>
      </c>
    </row>
    <row r="64" spans="1:15">
      <c r="A64" s="24" t="s">
        <v>143</v>
      </c>
      <c r="B64" s="21">
        <v>10749459.65</v>
      </c>
      <c r="C64" s="21">
        <v>11223677.1</v>
      </c>
      <c r="D64" s="21">
        <v>11223857.83</v>
      </c>
      <c r="E64" s="21">
        <v>10885969.469999999</v>
      </c>
      <c r="F64" s="21">
        <v>10891879.57</v>
      </c>
      <c r="G64" s="21">
        <v>10891879.57</v>
      </c>
      <c r="H64" s="21">
        <v>10893241.01</v>
      </c>
      <c r="I64" s="21">
        <v>10893241.01</v>
      </c>
      <c r="J64" s="21">
        <v>10893241.01</v>
      </c>
      <c r="K64" s="21">
        <v>10605382.9</v>
      </c>
      <c r="L64" s="21">
        <v>10605382.9</v>
      </c>
      <c r="M64" s="21">
        <v>10605382.9</v>
      </c>
      <c r="N64" s="21">
        <v>10605382.9</v>
      </c>
      <c r="O64" s="21">
        <v>140967977.82000002</v>
      </c>
    </row>
    <row r="65" spans="1:15">
      <c r="A65" s="24" t="s">
        <v>144</v>
      </c>
      <c r="B65" s="21">
        <v>1380923.58</v>
      </c>
      <c r="C65" s="21">
        <v>1460896.58</v>
      </c>
      <c r="D65" s="21">
        <v>1465554.8900000001</v>
      </c>
      <c r="E65" s="21">
        <v>1464682.3</v>
      </c>
      <c r="F65" s="21">
        <v>1490139.52</v>
      </c>
      <c r="G65" s="21">
        <v>1593856.12</v>
      </c>
      <c r="H65" s="21">
        <v>1690758.4700000002</v>
      </c>
      <c r="I65" s="21">
        <v>1699455.5299999998</v>
      </c>
      <c r="J65" s="21">
        <v>1699455.5299999998</v>
      </c>
      <c r="K65" s="21">
        <v>1685265.31</v>
      </c>
      <c r="L65" s="21">
        <v>1644439.55</v>
      </c>
      <c r="M65" s="21">
        <v>1644439.55</v>
      </c>
      <c r="N65" s="21">
        <v>1644439.55</v>
      </c>
      <c r="O65" s="21">
        <v>20564306.480000004</v>
      </c>
    </row>
    <row r="66" spans="1:15">
      <c r="A66" s="24" t="s">
        <v>145</v>
      </c>
      <c r="B66" s="21">
        <v>437211.18000000005</v>
      </c>
      <c r="C66" s="21">
        <v>437211.18000000005</v>
      </c>
      <c r="D66" s="21">
        <v>437211.18000000005</v>
      </c>
      <c r="E66" s="21">
        <v>167014.37</v>
      </c>
      <c r="F66" s="21">
        <v>167014.37</v>
      </c>
      <c r="G66" s="21">
        <v>167014.37</v>
      </c>
      <c r="H66" s="21">
        <v>167014.37</v>
      </c>
      <c r="I66" s="21">
        <v>166936.40000000002</v>
      </c>
      <c r="J66" s="21">
        <v>166936.40000000002</v>
      </c>
      <c r="K66" s="21">
        <v>166936.40000000002</v>
      </c>
      <c r="L66" s="21">
        <v>166936.40000000002</v>
      </c>
      <c r="M66" s="21">
        <v>166936.40000000002</v>
      </c>
      <c r="N66" s="21">
        <v>166936.4</v>
      </c>
      <c r="O66" s="21">
        <v>2981309.42</v>
      </c>
    </row>
    <row r="67" spans="1:15">
      <c r="A67" s="24" t="s">
        <v>146</v>
      </c>
      <c r="B67" s="21">
        <v>3296379.7199999997</v>
      </c>
      <c r="C67" s="21">
        <v>3309839.63</v>
      </c>
      <c r="D67" s="21">
        <v>3312150.88</v>
      </c>
      <c r="E67" s="21">
        <v>3337884.18</v>
      </c>
      <c r="F67" s="21">
        <v>3254851.9699999997</v>
      </c>
      <c r="G67" s="21">
        <v>3254851.9699999997</v>
      </c>
      <c r="H67" s="21">
        <v>3220600.08</v>
      </c>
      <c r="I67" s="21">
        <v>3220582.59</v>
      </c>
      <c r="J67" s="21">
        <v>3225679.33</v>
      </c>
      <c r="K67" s="21">
        <v>3225679.33</v>
      </c>
      <c r="L67" s="21">
        <v>3432222.88</v>
      </c>
      <c r="M67" s="21">
        <v>3275647.63</v>
      </c>
      <c r="N67" s="21">
        <v>3284636.84</v>
      </c>
      <c r="O67" s="21">
        <v>42651007.030000001</v>
      </c>
    </row>
    <row r="68" spans="1:15">
      <c r="A68" s="24" t="s">
        <v>147</v>
      </c>
      <c r="B68" s="21">
        <v>193280.15</v>
      </c>
      <c r="C68" s="21">
        <v>193280.15</v>
      </c>
      <c r="D68" s="21">
        <v>193280.15</v>
      </c>
      <c r="E68" s="21">
        <v>193280.15</v>
      </c>
      <c r="F68" s="21">
        <v>190597.87</v>
      </c>
      <c r="G68" s="21">
        <v>190597.87</v>
      </c>
      <c r="H68" s="21">
        <v>190597.87</v>
      </c>
      <c r="I68" s="21">
        <v>195201.85</v>
      </c>
      <c r="J68" s="21">
        <v>195308.49</v>
      </c>
      <c r="K68" s="21">
        <v>196653.69</v>
      </c>
      <c r="L68" s="21">
        <v>201106.7</v>
      </c>
      <c r="M68" s="21">
        <v>197118.69</v>
      </c>
      <c r="N68" s="21">
        <v>199476.73</v>
      </c>
      <c r="O68" s="21">
        <v>2529780.36</v>
      </c>
    </row>
    <row r="69" spans="1:15">
      <c r="A69" s="24" t="s">
        <v>148</v>
      </c>
      <c r="B69" s="21">
        <v>792563.1100000001</v>
      </c>
      <c r="C69" s="21">
        <v>792563.1100000001</v>
      </c>
      <c r="D69" s="21">
        <v>792563.1100000001</v>
      </c>
      <c r="E69" s="21">
        <v>792563.1100000001</v>
      </c>
      <c r="F69" s="21">
        <v>792563.1100000001</v>
      </c>
      <c r="G69" s="21">
        <v>792563.1100000001</v>
      </c>
      <c r="H69" s="21">
        <v>788487.62000000011</v>
      </c>
      <c r="I69" s="21">
        <v>788487.62000000011</v>
      </c>
      <c r="J69" s="21">
        <v>788487.62000000011</v>
      </c>
      <c r="K69" s="21">
        <v>788487.62000000011</v>
      </c>
      <c r="L69" s="21">
        <v>788487.62000000011</v>
      </c>
      <c r="M69" s="21">
        <v>788487.62000000011</v>
      </c>
      <c r="N69" s="21">
        <v>792571.59</v>
      </c>
      <c r="O69" s="21">
        <v>10278875.970000003</v>
      </c>
    </row>
    <row r="70" spans="1:15">
      <c r="A70" s="24" t="s">
        <v>149</v>
      </c>
      <c r="B70" s="21">
        <v>1111508.2400000002</v>
      </c>
      <c r="C70" s="21">
        <v>1114903.7800000003</v>
      </c>
      <c r="D70" s="21">
        <v>1114903.7800000003</v>
      </c>
      <c r="E70" s="21">
        <v>1114903.78</v>
      </c>
      <c r="F70" s="21">
        <v>676148.85</v>
      </c>
      <c r="G70" s="21">
        <v>676148.85</v>
      </c>
      <c r="H70" s="21">
        <v>676148.85</v>
      </c>
      <c r="I70" s="21">
        <v>676148.85</v>
      </c>
      <c r="J70" s="21">
        <v>676148.85</v>
      </c>
      <c r="K70" s="21">
        <v>676148.85</v>
      </c>
      <c r="L70" s="21">
        <v>676148.85</v>
      </c>
      <c r="M70" s="21">
        <v>676148.85</v>
      </c>
      <c r="N70" s="21">
        <v>676148.85</v>
      </c>
      <c r="O70" s="21">
        <v>10541559.229999999</v>
      </c>
    </row>
    <row r="71" spans="1:15">
      <c r="A71" s="24" t="s">
        <v>150</v>
      </c>
      <c r="B71" s="21">
        <v>3162008.83</v>
      </c>
      <c r="C71" s="21">
        <v>3224145.72</v>
      </c>
      <c r="D71" s="21">
        <v>3222759.81</v>
      </c>
      <c r="E71" s="21">
        <v>3296113.3</v>
      </c>
      <c r="F71" s="21">
        <v>3790378.7800000003</v>
      </c>
      <c r="G71" s="21">
        <v>3767416.6</v>
      </c>
      <c r="H71" s="21">
        <v>3771892.3899999997</v>
      </c>
      <c r="I71" s="21">
        <v>3764807.91</v>
      </c>
      <c r="J71" s="21">
        <v>3764807.91</v>
      </c>
      <c r="K71" s="21">
        <v>3691957.0300000003</v>
      </c>
      <c r="L71" s="21">
        <v>3691957.0300000003</v>
      </c>
      <c r="M71" s="21">
        <v>3691957.0300000003</v>
      </c>
      <c r="N71" s="21">
        <v>4254742.09</v>
      </c>
      <c r="O71" s="21">
        <v>47094944.430000007</v>
      </c>
    </row>
    <row r="72" spans="1:15">
      <c r="A72" s="25" t="s">
        <v>151</v>
      </c>
      <c r="B72" s="21">
        <v>2580880.0999999996</v>
      </c>
      <c r="C72" s="21">
        <v>2580880.0999999996</v>
      </c>
      <c r="D72" s="21">
        <v>2580880.0999999996</v>
      </c>
      <c r="E72" s="21">
        <v>2580880.0999999996</v>
      </c>
      <c r="F72" s="21">
        <v>2583719.91</v>
      </c>
      <c r="G72" s="21">
        <v>2694041.26</v>
      </c>
      <c r="H72" s="21">
        <v>2691881.88</v>
      </c>
      <c r="I72" s="21">
        <v>2686402.17</v>
      </c>
      <c r="J72" s="21">
        <v>2686402.17</v>
      </c>
      <c r="K72" s="21">
        <v>3252172.86</v>
      </c>
      <c r="L72" s="21">
        <v>3461413.95</v>
      </c>
      <c r="M72" s="21">
        <v>3275782.11</v>
      </c>
      <c r="N72" s="21">
        <v>3278911.2200000007</v>
      </c>
      <c r="O72" s="21">
        <v>36934247.93</v>
      </c>
    </row>
    <row r="73" spans="1:15">
      <c r="A73" s="25" t="s">
        <v>152</v>
      </c>
      <c r="B73" s="21">
        <v>4697174.3599999994</v>
      </c>
      <c r="C73" s="21">
        <v>4697185.6999999993</v>
      </c>
      <c r="D73" s="21">
        <v>4697185.6999999993</v>
      </c>
      <c r="E73" s="21">
        <v>4699266.49</v>
      </c>
      <c r="F73" s="21">
        <v>4660278.83</v>
      </c>
      <c r="G73" s="21">
        <v>4549970.3000000007</v>
      </c>
      <c r="H73" s="21">
        <v>4549970.1099999994</v>
      </c>
      <c r="I73" s="21">
        <v>4549987.92</v>
      </c>
      <c r="J73" s="21">
        <v>4550105.01</v>
      </c>
      <c r="K73" s="21">
        <v>3583304.23</v>
      </c>
      <c r="L73" s="21">
        <v>3583308.7600000002</v>
      </c>
      <c r="M73" s="21">
        <v>3583312.81</v>
      </c>
      <c r="N73" s="21">
        <v>3583317.02</v>
      </c>
      <c r="O73" s="21">
        <v>55984367.239999995</v>
      </c>
    </row>
    <row r="74" spans="1:15">
      <c r="A74" s="24" t="s">
        <v>153</v>
      </c>
      <c r="B74" s="21">
        <v>192222.99</v>
      </c>
      <c r="C74" s="21">
        <v>192222.99</v>
      </c>
      <c r="D74" s="21">
        <v>283460.25</v>
      </c>
      <c r="E74" s="21">
        <v>285362.54000000004</v>
      </c>
      <c r="F74" s="21">
        <v>359469.95999999996</v>
      </c>
      <c r="G74" s="21">
        <v>370902.67999999993</v>
      </c>
      <c r="H74" s="21">
        <v>370902.68</v>
      </c>
      <c r="I74" s="21">
        <v>370899.07999999996</v>
      </c>
      <c r="J74" s="21">
        <v>370899.07999999996</v>
      </c>
      <c r="K74" s="21">
        <v>370899.07999999996</v>
      </c>
      <c r="L74" s="21">
        <v>284888.71999999997</v>
      </c>
      <c r="M74" s="21">
        <v>275371.88</v>
      </c>
      <c r="N74" s="21">
        <v>275371.88</v>
      </c>
      <c r="O74" s="21">
        <v>4002873.8099999996</v>
      </c>
    </row>
    <row r="75" spans="1:15">
      <c r="A75" s="24" t="s">
        <v>154</v>
      </c>
      <c r="B75" s="21">
        <v>1043998.64</v>
      </c>
      <c r="C75" s="21">
        <v>1043998.64</v>
      </c>
      <c r="D75" s="21">
        <v>1043998.64</v>
      </c>
      <c r="E75" s="21">
        <v>1043998.64</v>
      </c>
      <c r="F75" s="21">
        <v>1039405.23</v>
      </c>
      <c r="G75" s="21">
        <v>1039405.23</v>
      </c>
      <c r="H75" s="21">
        <v>1039405.23</v>
      </c>
      <c r="I75" s="21">
        <v>1039405.23</v>
      </c>
      <c r="J75" s="21">
        <v>1039405.23</v>
      </c>
      <c r="K75" s="21">
        <v>1039405.23</v>
      </c>
      <c r="L75" s="21">
        <v>1039405.23</v>
      </c>
      <c r="M75" s="21">
        <v>1039405.23</v>
      </c>
      <c r="N75" s="21">
        <v>1039405.23</v>
      </c>
      <c r="O75" s="21">
        <v>13530641.630000003</v>
      </c>
    </row>
    <row r="76" spans="1:15">
      <c r="A76" s="26" t="s">
        <v>71</v>
      </c>
      <c r="B76" s="21">
        <v>1530509408.789999</v>
      </c>
      <c r="C76" s="21">
        <v>1531800916.24</v>
      </c>
      <c r="D76" s="21">
        <v>1535076904.4399996</v>
      </c>
      <c r="E76" s="21">
        <v>1537042993.9999993</v>
      </c>
      <c r="F76" s="21">
        <v>1532591256.8199992</v>
      </c>
      <c r="G76" s="21">
        <v>1539975737.7699986</v>
      </c>
      <c r="H76" s="21">
        <v>1540732310.2299998</v>
      </c>
      <c r="I76" s="21">
        <v>1546632911.6999998</v>
      </c>
      <c r="J76" s="21">
        <v>1558381141.2400002</v>
      </c>
      <c r="K76" s="21">
        <v>1559940596.3499999</v>
      </c>
      <c r="L76" s="21">
        <v>1563931396.1500003</v>
      </c>
      <c r="M76" s="21">
        <v>1564870586.2000003</v>
      </c>
      <c r="N76" s="21">
        <v>1589174695.6700003</v>
      </c>
      <c r="O76" s="21">
        <v>20130660855.599998</v>
      </c>
    </row>
    <row r="79" spans="1:15">
      <c r="A79" s="27" t="s">
        <v>155</v>
      </c>
    </row>
    <row r="80" spans="1:15" ht="15">
      <c r="A80" s="28" t="s">
        <v>156</v>
      </c>
      <c r="B80" s="29">
        <f>+'[1]Balance Sheet - Jan - Dec _ 13M'!N11</f>
        <v>1316893473</v>
      </c>
      <c r="C80" s="29">
        <f>+'[1]Balance Sheet - Jan - Dec _ 13M'!B11</f>
        <v>1335200034</v>
      </c>
      <c r="D80" s="29">
        <f>+'[1]Balance Sheet - Jan - Dec _ 13M'!C11</f>
        <v>1335180586</v>
      </c>
      <c r="E80" s="29">
        <f>+'[1]Balance Sheet - Jan - Dec _ 13M'!D11</f>
        <v>1326566822</v>
      </c>
      <c r="F80" s="29">
        <f>+'[1]Balance Sheet - Jan - Dec _ 13M'!E11</f>
        <v>1385693600</v>
      </c>
      <c r="G80" s="29">
        <f>+'[1]Balance Sheet - Jan - Dec _ 13M'!F11</f>
        <v>1389544595</v>
      </c>
      <c r="H80" s="29">
        <f>+'[1]Balance Sheet - Jan - Dec _ 13M'!G11</f>
        <v>1382047649</v>
      </c>
      <c r="I80" s="29">
        <f>+'[1]Balance Sheet - Jan - Dec _ 13M'!H11</f>
        <v>1397698238</v>
      </c>
      <c r="J80" s="29">
        <f>+'[1]Balance Sheet - Jan - Dec _ 13M'!I11</f>
        <v>1407246336</v>
      </c>
      <c r="K80" s="29">
        <f>+'[1]Balance Sheet - Jan - Dec _ 13M'!J11</f>
        <v>1392914098</v>
      </c>
      <c r="L80" s="29">
        <f>+'[1]Balance Sheet - Jan - Dec _ 13M'!K11</f>
        <v>1412040268</v>
      </c>
      <c r="M80" s="29">
        <f>+'[1]Balance Sheet - Jan - Dec _ 13M'!L11</f>
        <v>1415167907</v>
      </c>
      <c r="N80" s="29">
        <f>+'[1]Balance Sheet - Jan - Dec _ 13M'!M11</f>
        <v>1409062775</v>
      </c>
    </row>
    <row r="81" spans="1:14" ht="15">
      <c r="A81" s="28" t="s">
        <v>157</v>
      </c>
      <c r="B81" s="29">
        <f>+'[1]Balance Sheet - Jan - Dec _ 13M'!N14</f>
        <v>4550748</v>
      </c>
      <c r="C81" s="29">
        <f>+'[1]Balance Sheet - Jan - Dec _ 13M'!B14</f>
        <v>4550748</v>
      </c>
      <c r="D81" s="29">
        <f>+'[1]Balance Sheet - Jan - Dec _ 13M'!C14</f>
        <v>4550748</v>
      </c>
      <c r="E81" s="29">
        <f>+'[1]Balance Sheet - Jan - Dec _ 13M'!D14</f>
        <v>4550748</v>
      </c>
      <c r="F81" s="29">
        <f>+'[1]Balance Sheet - Jan - Dec _ 13M'!E14</f>
        <v>4550748</v>
      </c>
      <c r="G81" s="29">
        <f>+'[1]Balance Sheet - Jan - Dec _ 13M'!F14</f>
        <v>4550748</v>
      </c>
      <c r="H81" s="29">
        <f>+'[1]Balance Sheet - Jan - Dec _ 13M'!G14</f>
        <v>4550748</v>
      </c>
      <c r="I81" s="29">
        <f>+'[1]Balance Sheet - Jan - Dec _ 13M'!H14</f>
        <v>4550748</v>
      </c>
      <c r="J81" s="29">
        <f>+'[1]Balance Sheet - Jan - Dec _ 13M'!I14</f>
        <v>4550748</v>
      </c>
      <c r="K81" s="29">
        <f>+'[1]Balance Sheet - Jan - Dec _ 13M'!J14</f>
        <v>4550748</v>
      </c>
      <c r="L81" s="29">
        <f>+'[1]Balance Sheet - Jan - Dec _ 13M'!K14</f>
        <v>4550748</v>
      </c>
      <c r="M81" s="29">
        <f>+'[1]Balance Sheet - Jan - Dec _ 13M'!L14</f>
        <v>4550748</v>
      </c>
      <c r="N81" s="29">
        <f>+'[1]Balance Sheet - Jan - Dec _ 13M'!M14</f>
        <v>4550748</v>
      </c>
    </row>
    <row r="82" spans="1:14" ht="15">
      <c r="A82" s="30" t="s">
        <v>158</v>
      </c>
      <c r="B82" s="31">
        <f>+'[1]Balance Sheet - Jan - Dec _ 13M'!N16</f>
        <v>198635636</v>
      </c>
      <c r="C82" s="32">
        <f>+'[1]Balance Sheet - Jan - Dec _ 13M'!B16</f>
        <v>192050135</v>
      </c>
      <c r="D82" s="32">
        <f>+'[1]Balance Sheet - Jan - Dec _ 13M'!C16</f>
        <v>195345571</v>
      </c>
      <c r="E82" s="32">
        <f>+'[1]Balance Sheet - Jan - Dec _ 13M'!D16</f>
        <v>195545615</v>
      </c>
      <c r="F82" s="32">
        <f>+'[1]Balance Sheet - Jan - Dec _ 13M'!E16</f>
        <v>142346909</v>
      </c>
      <c r="G82" s="32">
        <f>+'[1]Balance Sheet - Jan - Dec _ 13M'!F16</f>
        <v>145880395</v>
      </c>
      <c r="H82" s="32">
        <f>+'[1]Balance Sheet - Jan - Dec _ 13M'!G16</f>
        <v>142725810</v>
      </c>
      <c r="I82" s="32">
        <f>+'[1]Balance Sheet - Jan - Dec _ 13M'!H16</f>
        <v>144383926</v>
      </c>
      <c r="J82" s="32">
        <f>+'[1]Balance Sheet - Jan - Dec _ 13M'!I16</f>
        <v>146584057</v>
      </c>
      <c r="K82" s="32">
        <f>+'[1]Balance Sheet - Jan - Dec _ 13M'!J16</f>
        <v>145624734</v>
      </c>
      <c r="L82" s="32">
        <f>+'[1]Balance Sheet - Jan - Dec _ 13M'!K16</f>
        <v>147340380</v>
      </c>
      <c r="M82" s="32">
        <f>+'[1]Balance Sheet - Jan - Dec _ 13M'!L16</f>
        <v>145151931</v>
      </c>
      <c r="N82" s="32">
        <f>+'[1]Balance Sheet - Jan - Dec _ 13M'!M16</f>
        <v>158177984</v>
      </c>
    </row>
    <row r="83" spans="1:14">
      <c r="A83" s="33" t="s">
        <v>159</v>
      </c>
      <c r="B83" s="34">
        <f>SUM(B80:B82)</f>
        <v>1520079857</v>
      </c>
      <c r="C83" s="34">
        <f t="shared" ref="C83:M83" si="0">SUM(C80:C82)</f>
        <v>1531800917</v>
      </c>
      <c r="D83" s="34">
        <f t="shared" si="0"/>
        <v>1535076905</v>
      </c>
      <c r="E83" s="34">
        <f t="shared" si="0"/>
        <v>1526663185</v>
      </c>
      <c r="F83" s="34">
        <f t="shared" si="0"/>
        <v>1532591257</v>
      </c>
      <c r="G83" s="34">
        <f t="shared" si="0"/>
        <v>1539975738</v>
      </c>
      <c r="H83" s="34">
        <f t="shared" si="0"/>
        <v>1529324207</v>
      </c>
      <c r="I83" s="34">
        <f t="shared" si="0"/>
        <v>1546632912</v>
      </c>
      <c r="J83" s="34">
        <f t="shared" si="0"/>
        <v>1558381141</v>
      </c>
      <c r="K83" s="34">
        <f t="shared" si="0"/>
        <v>1543089580</v>
      </c>
      <c r="L83" s="34">
        <f t="shared" si="0"/>
        <v>1563931396</v>
      </c>
      <c r="M83" s="34">
        <f t="shared" si="0"/>
        <v>1564870586</v>
      </c>
      <c r="N83" s="34">
        <f>SUM(N80:N82)</f>
        <v>1571791507</v>
      </c>
    </row>
    <row r="84" spans="1:14">
      <c r="A84" s="28" t="s">
        <v>64</v>
      </c>
      <c r="B84" s="21">
        <f>+B76-B83</f>
        <v>10429551.789999008</v>
      </c>
      <c r="C84" s="21">
        <f t="shared" ref="C84:N84" si="1">+C76-C83</f>
        <v>-0.75999999046325684</v>
      </c>
      <c r="D84" s="21">
        <f t="shared" si="1"/>
        <v>-0.56000041961669922</v>
      </c>
      <c r="E84" s="21">
        <f t="shared" si="1"/>
        <v>10379808.999999285</v>
      </c>
      <c r="F84" s="21">
        <f t="shared" si="1"/>
        <v>-0.18000078201293945</v>
      </c>
      <c r="G84" s="21">
        <f t="shared" si="1"/>
        <v>-0.23000144958496094</v>
      </c>
      <c r="H84" s="21">
        <f t="shared" si="1"/>
        <v>11408103.229999781</v>
      </c>
      <c r="I84" s="21">
        <f t="shared" si="1"/>
        <v>-0.30000019073486328</v>
      </c>
      <c r="J84" s="21">
        <f t="shared" si="1"/>
        <v>0.24000024795532227</v>
      </c>
      <c r="K84" s="21">
        <f t="shared" si="1"/>
        <v>16851016.349999905</v>
      </c>
      <c r="L84" s="21">
        <f t="shared" si="1"/>
        <v>0.15000033378601074</v>
      </c>
      <c r="M84" s="21">
        <f t="shared" si="1"/>
        <v>0.20000028610229492</v>
      </c>
      <c r="N84" s="21">
        <f t="shared" si="1"/>
        <v>17383188.670000315</v>
      </c>
    </row>
    <row r="85" spans="1:14">
      <c r="B85" s="21"/>
    </row>
    <row r="87" spans="1:14">
      <c r="A87" s="27" t="s">
        <v>160</v>
      </c>
    </row>
    <row r="88" spans="1:14" ht="15">
      <c r="A88" s="35" t="s">
        <v>87</v>
      </c>
      <c r="B88" s="29">
        <v>-233395.24</v>
      </c>
      <c r="C88" s="29">
        <v>0</v>
      </c>
      <c r="D88" s="29">
        <v>0</v>
      </c>
      <c r="E88" s="29">
        <v>-233395.24000000002</v>
      </c>
      <c r="F88" s="29">
        <v>0</v>
      </c>
      <c r="G88" s="29">
        <v>0</v>
      </c>
      <c r="H88" s="29">
        <v>-289804.40000000002</v>
      </c>
      <c r="I88" s="29">
        <v>0</v>
      </c>
      <c r="J88" s="29">
        <v>0</v>
      </c>
      <c r="K88" s="29">
        <v>-869583.57</v>
      </c>
      <c r="L88" s="29">
        <v>0</v>
      </c>
      <c r="M88" s="29">
        <v>0</v>
      </c>
      <c r="N88" s="29">
        <v>-811639.06</v>
      </c>
    </row>
    <row r="89" spans="1:14" ht="15">
      <c r="A89" s="35" t="s">
        <v>89</v>
      </c>
      <c r="B89" s="29">
        <v>-207720.47999999998</v>
      </c>
      <c r="C89" s="29">
        <v>0</v>
      </c>
      <c r="D89" s="29">
        <v>0</v>
      </c>
      <c r="E89" s="29">
        <v>-263368.31</v>
      </c>
      <c r="F89" s="29">
        <v>0</v>
      </c>
      <c r="G89" s="29">
        <v>0</v>
      </c>
      <c r="H89" s="29">
        <v>-1053663.3400000001</v>
      </c>
      <c r="I89" s="29">
        <v>0</v>
      </c>
      <c r="J89" s="29">
        <v>0</v>
      </c>
      <c r="K89" s="29">
        <v>-2693456.3400000003</v>
      </c>
      <c r="L89" s="29">
        <v>0</v>
      </c>
      <c r="M89" s="29">
        <v>0</v>
      </c>
      <c r="N89" s="29">
        <v>-2086346.6300000001</v>
      </c>
    </row>
    <row r="90" spans="1:14" ht="15">
      <c r="A90" s="35" t="s">
        <v>91</v>
      </c>
      <c r="B90" s="29">
        <v>-707211.22</v>
      </c>
      <c r="C90" s="29">
        <v>0</v>
      </c>
      <c r="D90" s="29">
        <v>0</v>
      </c>
      <c r="E90" s="29">
        <v>-707211.22000000009</v>
      </c>
      <c r="F90" s="29">
        <v>0</v>
      </c>
      <c r="G90" s="29">
        <v>0</v>
      </c>
      <c r="H90" s="29">
        <v>-1021268.78</v>
      </c>
      <c r="I90" s="29">
        <v>0</v>
      </c>
      <c r="J90" s="29">
        <v>0</v>
      </c>
      <c r="K90" s="29">
        <v>-4968115.830000001</v>
      </c>
      <c r="L90" s="29">
        <v>0</v>
      </c>
      <c r="M90" s="29">
        <v>0</v>
      </c>
      <c r="N90" s="29">
        <v>-5023068.9800000004</v>
      </c>
    </row>
    <row r="91" spans="1:14" ht="15">
      <c r="A91" s="35" t="s">
        <v>93</v>
      </c>
      <c r="B91" s="29">
        <v>-44916.82</v>
      </c>
      <c r="C91" s="29">
        <v>0</v>
      </c>
      <c r="D91" s="29">
        <v>0</v>
      </c>
      <c r="E91" s="29">
        <v>-44916.82</v>
      </c>
      <c r="F91" s="29">
        <v>0</v>
      </c>
      <c r="G91" s="29">
        <v>0</v>
      </c>
      <c r="H91" s="29">
        <v>-44916.82</v>
      </c>
      <c r="I91" s="29">
        <v>0</v>
      </c>
      <c r="J91" s="29">
        <v>0</v>
      </c>
      <c r="K91" s="29">
        <v>-122118.47</v>
      </c>
      <c r="L91" s="29">
        <v>0</v>
      </c>
      <c r="M91" s="29">
        <v>0</v>
      </c>
      <c r="N91" s="29">
        <v>-44916.82</v>
      </c>
    </row>
    <row r="92" spans="1:14" ht="15">
      <c r="A92" s="35" t="s">
        <v>97</v>
      </c>
      <c r="B92" s="29">
        <v>0</v>
      </c>
      <c r="C92" s="29">
        <v>0</v>
      </c>
      <c r="D92" s="29">
        <v>0</v>
      </c>
      <c r="E92" s="29">
        <v>0</v>
      </c>
      <c r="F92" s="29">
        <v>0</v>
      </c>
      <c r="G92" s="29">
        <v>0</v>
      </c>
      <c r="H92" s="36">
        <v>-14067.57</v>
      </c>
      <c r="I92" s="29">
        <v>0</v>
      </c>
      <c r="J92" s="29">
        <v>0</v>
      </c>
      <c r="K92" s="36">
        <v>-14067.57</v>
      </c>
      <c r="L92" s="29">
        <v>0</v>
      </c>
      <c r="M92" s="29">
        <v>0</v>
      </c>
      <c r="N92" s="29">
        <v>-14067.57</v>
      </c>
    </row>
    <row r="93" spans="1:14" ht="15">
      <c r="A93" s="35" t="s">
        <v>95</v>
      </c>
      <c r="B93" s="29">
        <v>0</v>
      </c>
      <c r="C93" s="29">
        <v>0</v>
      </c>
      <c r="D93" s="29">
        <v>0</v>
      </c>
      <c r="E93" s="29">
        <v>0</v>
      </c>
      <c r="F93" s="29">
        <v>0</v>
      </c>
      <c r="G93" s="29">
        <v>0</v>
      </c>
      <c r="H93" s="37">
        <v>0</v>
      </c>
      <c r="I93" s="29">
        <v>0</v>
      </c>
      <c r="J93" s="29">
        <v>0</v>
      </c>
      <c r="K93" s="29">
        <v>-88308.91</v>
      </c>
      <c r="L93" s="29">
        <v>0</v>
      </c>
      <c r="M93" s="29">
        <v>0</v>
      </c>
      <c r="N93" s="29">
        <v>-95808.91</v>
      </c>
    </row>
    <row r="94" spans="1:14" ht="15">
      <c r="A94" s="35" t="s">
        <v>99</v>
      </c>
      <c r="B94" s="29">
        <v>-2657574.6900000004</v>
      </c>
      <c r="C94" s="29">
        <v>0</v>
      </c>
      <c r="D94" s="29">
        <v>0</v>
      </c>
      <c r="E94" s="29">
        <v>-2657574.6900000004</v>
      </c>
      <c r="F94" s="29">
        <v>0</v>
      </c>
      <c r="G94" s="29">
        <v>0</v>
      </c>
      <c r="H94" s="29">
        <v>-2320777.16</v>
      </c>
      <c r="I94" s="29">
        <v>0</v>
      </c>
      <c r="J94" s="29">
        <v>0</v>
      </c>
      <c r="K94" s="29">
        <v>-2320777.16</v>
      </c>
      <c r="L94" s="29">
        <v>0</v>
      </c>
      <c r="M94" s="29">
        <v>0</v>
      </c>
      <c r="N94" s="29">
        <v>-3120631.1399999997</v>
      </c>
    </row>
    <row r="95" spans="1:14" ht="15">
      <c r="A95" s="35" t="s">
        <v>100</v>
      </c>
      <c r="B95" s="29">
        <v>-13669.470000000001</v>
      </c>
      <c r="C95" s="29">
        <v>0</v>
      </c>
      <c r="D95" s="29">
        <v>0</v>
      </c>
      <c r="E95" s="29">
        <v>-48063.96</v>
      </c>
      <c r="F95" s="29">
        <v>0</v>
      </c>
      <c r="G95" s="29">
        <v>0</v>
      </c>
      <c r="H95" s="29">
        <v>-80816.5</v>
      </c>
      <c r="I95" s="29">
        <v>0</v>
      </c>
      <c r="J95" s="29">
        <v>0</v>
      </c>
      <c r="K95" s="29">
        <v>-48063.96</v>
      </c>
      <c r="L95" s="29">
        <v>0</v>
      </c>
      <c r="M95" s="29">
        <v>0</v>
      </c>
      <c r="N95" s="29">
        <v>-48063.96</v>
      </c>
    </row>
    <row r="96" spans="1:14" ht="15">
      <c r="A96" s="38" t="s">
        <v>107</v>
      </c>
      <c r="B96" s="29">
        <v>-526962.02</v>
      </c>
      <c r="C96" s="29">
        <v>0</v>
      </c>
      <c r="D96" s="29">
        <v>0</v>
      </c>
      <c r="E96" s="29">
        <v>-526962.02</v>
      </c>
      <c r="F96" s="29">
        <v>0</v>
      </c>
      <c r="G96" s="29">
        <v>0</v>
      </c>
      <c r="H96" s="29">
        <v>-665408.42999999993</v>
      </c>
      <c r="I96" s="29">
        <v>0</v>
      </c>
      <c r="J96" s="29">
        <v>0</v>
      </c>
      <c r="K96" s="29">
        <v>-265131.23000000004</v>
      </c>
      <c r="L96" s="29">
        <v>0</v>
      </c>
      <c r="M96" s="29">
        <v>0</v>
      </c>
      <c r="N96" s="29">
        <v>-158039.32999999999</v>
      </c>
    </row>
    <row r="97" spans="1:14" ht="15">
      <c r="A97" s="38" t="s">
        <v>110</v>
      </c>
      <c r="B97" s="29">
        <v>-8628.73</v>
      </c>
      <c r="C97" s="29">
        <v>0</v>
      </c>
      <c r="D97" s="29">
        <v>0</v>
      </c>
      <c r="E97" s="29">
        <v>-8628.73</v>
      </c>
      <c r="F97" s="29">
        <v>0</v>
      </c>
      <c r="G97" s="29">
        <v>0</v>
      </c>
      <c r="H97" s="29">
        <v>-34236.459999999992</v>
      </c>
      <c r="I97" s="29">
        <v>0</v>
      </c>
      <c r="J97" s="29">
        <v>0</v>
      </c>
      <c r="K97" s="29">
        <v>-25607.729999999996</v>
      </c>
      <c r="L97" s="29">
        <v>0</v>
      </c>
      <c r="M97" s="29">
        <v>0</v>
      </c>
      <c r="N97" s="29">
        <v>-25607.729999999996</v>
      </c>
    </row>
    <row r="98" spans="1:14" ht="15">
      <c r="A98" s="38" t="s">
        <v>111</v>
      </c>
      <c r="B98" s="29">
        <v>-1968.3600000000001</v>
      </c>
      <c r="C98" s="29">
        <v>0</v>
      </c>
      <c r="D98" s="29">
        <v>0</v>
      </c>
      <c r="E98" s="29">
        <v>-1968.3600000000001</v>
      </c>
      <c r="F98" s="29">
        <v>0</v>
      </c>
      <c r="G98" s="29">
        <v>0</v>
      </c>
      <c r="H98" s="29">
        <v>-15788.960000000001</v>
      </c>
      <c r="I98" s="29">
        <v>0</v>
      </c>
      <c r="J98" s="29">
        <v>0</v>
      </c>
      <c r="K98" s="29">
        <v>-15788.960000000001</v>
      </c>
      <c r="L98" s="29">
        <v>0</v>
      </c>
      <c r="M98" s="29">
        <v>0</v>
      </c>
      <c r="N98" s="29">
        <v>-15788.960000000001</v>
      </c>
    </row>
    <row r="99" spans="1:14" ht="15">
      <c r="A99" s="39" t="s">
        <v>115</v>
      </c>
      <c r="B99" s="29">
        <v>-724.67000000000007</v>
      </c>
      <c r="C99" s="29">
        <v>0</v>
      </c>
      <c r="D99" s="29">
        <v>0</v>
      </c>
      <c r="E99" s="29">
        <v>-724.67000000000007</v>
      </c>
      <c r="F99" s="29">
        <v>0</v>
      </c>
      <c r="G99" s="29">
        <v>0</v>
      </c>
      <c r="H99" s="29">
        <f>-724.67-401.25</f>
        <v>-1125.92</v>
      </c>
      <c r="I99" s="29">
        <v>0</v>
      </c>
      <c r="J99" s="29">
        <v>0</v>
      </c>
      <c r="K99" s="29">
        <v>-5796.09</v>
      </c>
      <c r="L99" s="29">
        <v>0</v>
      </c>
      <c r="M99" s="29">
        <v>0</v>
      </c>
      <c r="N99" s="29">
        <v>-94294.87</v>
      </c>
    </row>
    <row r="100" spans="1:14" ht="15">
      <c r="A100" s="39" t="s">
        <v>117</v>
      </c>
      <c r="B100" s="29">
        <v>-1323412.5500000003</v>
      </c>
      <c r="C100" s="29">
        <v>0</v>
      </c>
      <c r="D100" s="29">
        <v>0</v>
      </c>
      <c r="E100" s="29">
        <v>-1411484.7300000002</v>
      </c>
      <c r="F100" s="29">
        <v>0</v>
      </c>
      <c r="G100" s="29">
        <v>0</v>
      </c>
      <c r="H100" s="29">
        <f>-919116.87-205013.93</f>
        <v>-1124130.8</v>
      </c>
      <c r="I100" s="29">
        <v>0</v>
      </c>
      <c r="J100" s="29">
        <v>0</v>
      </c>
      <c r="K100" s="29">
        <v>-983429.4</v>
      </c>
      <c r="L100" s="29">
        <v>0</v>
      </c>
      <c r="M100" s="29">
        <v>0</v>
      </c>
      <c r="N100" s="29">
        <v>-840922.66</v>
      </c>
    </row>
    <row r="101" spans="1:14" ht="15">
      <c r="A101" s="39" t="s">
        <v>118</v>
      </c>
      <c r="B101" s="29">
        <v>-692492.81000000145</v>
      </c>
      <c r="C101" s="29">
        <v>0</v>
      </c>
      <c r="D101" s="29">
        <v>0</v>
      </c>
      <c r="E101" s="29">
        <v>-602278.5199999999</v>
      </c>
      <c r="F101" s="29">
        <v>0</v>
      </c>
      <c r="G101" s="29">
        <v>0</v>
      </c>
      <c r="H101" s="29">
        <v>-676064.4100000005</v>
      </c>
      <c r="I101" s="29">
        <v>0</v>
      </c>
      <c r="J101" s="29">
        <v>0</v>
      </c>
      <c r="K101" s="29">
        <v>-441565.96000000025</v>
      </c>
      <c r="L101" s="29">
        <v>0</v>
      </c>
      <c r="M101" s="29">
        <v>0</v>
      </c>
      <c r="N101" s="29">
        <v>-683589.7200000009</v>
      </c>
    </row>
    <row r="102" spans="1:14" ht="15">
      <c r="A102" s="39" t="s">
        <v>119</v>
      </c>
      <c r="B102" s="29">
        <v>-643427.84999999986</v>
      </c>
      <c r="C102" s="29">
        <v>0</v>
      </c>
      <c r="D102" s="29">
        <v>0</v>
      </c>
      <c r="E102" s="29">
        <v>-430989.25999999931</v>
      </c>
      <c r="F102" s="29">
        <v>0</v>
      </c>
      <c r="G102" s="29">
        <v>0</v>
      </c>
      <c r="H102" s="29">
        <v>-440307.12999999971</v>
      </c>
      <c r="I102" s="29">
        <v>0</v>
      </c>
      <c r="J102" s="29">
        <v>0</v>
      </c>
      <c r="K102" s="29">
        <v>-444932.13999999937</v>
      </c>
      <c r="L102" s="29">
        <v>0</v>
      </c>
      <c r="M102" s="29">
        <v>0</v>
      </c>
      <c r="N102" s="29">
        <v>-488802.11999999947</v>
      </c>
    </row>
    <row r="103" spans="1:14" ht="15">
      <c r="A103" s="39" t="s">
        <v>120</v>
      </c>
      <c r="B103" s="29">
        <v>-148614.46999999986</v>
      </c>
      <c r="C103" s="29">
        <v>0</v>
      </c>
      <c r="D103" s="29">
        <v>0</v>
      </c>
      <c r="E103" s="29">
        <v>-152228.50999999992</v>
      </c>
      <c r="F103" s="29">
        <v>0</v>
      </c>
      <c r="G103" s="29">
        <v>0</v>
      </c>
      <c r="H103" s="29">
        <v>-171355.80999999994</v>
      </c>
      <c r="I103" s="29">
        <v>0</v>
      </c>
      <c r="J103" s="29">
        <v>0</v>
      </c>
      <c r="K103" s="29">
        <v>-128282.1699999999</v>
      </c>
      <c r="L103" s="29">
        <v>0</v>
      </c>
      <c r="M103" s="29">
        <v>0</v>
      </c>
      <c r="N103" s="29">
        <v>-143904.53999999995</v>
      </c>
    </row>
    <row r="104" spans="1:14" ht="15">
      <c r="A104" s="39" t="s">
        <v>121</v>
      </c>
      <c r="B104" s="29">
        <v>-608659.51000000024</v>
      </c>
      <c r="C104" s="29">
        <v>0</v>
      </c>
      <c r="D104" s="29">
        <v>0</v>
      </c>
      <c r="E104" s="29">
        <v>-619921.06999999995</v>
      </c>
      <c r="F104" s="29">
        <v>0</v>
      </c>
      <c r="G104" s="29">
        <v>0</v>
      </c>
      <c r="H104" s="29">
        <v>-685554.13000000024</v>
      </c>
      <c r="I104" s="29">
        <v>0</v>
      </c>
      <c r="J104" s="29">
        <v>0</v>
      </c>
      <c r="K104" s="29">
        <v>-641907.57999999973</v>
      </c>
      <c r="L104" s="29">
        <v>0</v>
      </c>
      <c r="M104" s="29">
        <v>0</v>
      </c>
      <c r="N104" s="29">
        <v>-722915.94000000006</v>
      </c>
    </row>
    <row r="105" spans="1:14" ht="15">
      <c r="A105" s="39" t="s">
        <v>122</v>
      </c>
      <c r="B105" s="29">
        <v>-872248.74000000127</v>
      </c>
      <c r="C105" s="29">
        <v>0</v>
      </c>
      <c r="D105" s="29">
        <v>0</v>
      </c>
      <c r="E105" s="29">
        <v>-940221.04000000108</v>
      </c>
      <c r="F105" s="29">
        <v>0</v>
      </c>
      <c r="G105" s="29">
        <v>0</v>
      </c>
      <c r="H105" s="29">
        <v>-1058725.9100000006</v>
      </c>
      <c r="I105" s="29">
        <v>0</v>
      </c>
      <c r="J105" s="29">
        <v>0</v>
      </c>
      <c r="K105" s="29">
        <v>-983053.42999999924</v>
      </c>
      <c r="L105" s="29">
        <v>0</v>
      </c>
      <c r="M105" s="29">
        <v>0</v>
      </c>
      <c r="N105" s="29">
        <v>-1159181.419999999</v>
      </c>
    </row>
    <row r="106" spans="1:14" ht="15">
      <c r="A106" s="39" t="s">
        <v>123</v>
      </c>
      <c r="B106" s="29">
        <v>-1077081.46</v>
      </c>
      <c r="C106" s="29">
        <v>0</v>
      </c>
      <c r="D106" s="29">
        <v>0</v>
      </c>
      <c r="E106" s="29">
        <v>-1059629.8099999994</v>
      </c>
      <c r="F106" s="29">
        <v>0</v>
      </c>
      <c r="G106" s="29">
        <v>0</v>
      </c>
      <c r="H106" s="29">
        <v>-1056917.32</v>
      </c>
      <c r="I106" s="29">
        <v>0</v>
      </c>
      <c r="J106" s="29">
        <v>0</v>
      </c>
      <c r="K106" s="29">
        <v>-1033999.5899999995</v>
      </c>
      <c r="L106" s="29">
        <v>0</v>
      </c>
      <c r="M106" s="29">
        <v>0</v>
      </c>
      <c r="N106" s="29">
        <v>-1093593.379999999</v>
      </c>
    </row>
    <row r="107" spans="1:14" ht="15">
      <c r="A107" s="39" t="s">
        <v>124</v>
      </c>
      <c r="B107" s="29">
        <v>-594998.49999999965</v>
      </c>
      <c r="C107" s="29">
        <v>0</v>
      </c>
      <c r="D107" s="29">
        <v>0</v>
      </c>
      <c r="E107" s="29">
        <v>-599554.33999999973</v>
      </c>
      <c r="F107" s="29">
        <v>0</v>
      </c>
      <c r="G107" s="29">
        <v>0</v>
      </c>
      <c r="H107" s="29">
        <v>-568733.35</v>
      </c>
      <c r="I107" s="29">
        <v>0</v>
      </c>
      <c r="J107" s="29">
        <v>0</v>
      </c>
      <c r="K107" s="29">
        <v>-675519.38</v>
      </c>
      <c r="L107" s="29">
        <v>0</v>
      </c>
      <c r="M107" s="29">
        <v>0</v>
      </c>
      <c r="N107" s="29">
        <v>-627147.69000000006</v>
      </c>
    </row>
    <row r="108" spans="1:14" ht="15">
      <c r="A108" s="39" t="s">
        <v>125</v>
      </c>
      <c r="B108" s="29">
        <v>-755.17</v>
      </c>
      <c r="C108" s="29">
        <v>0</v>
      </c>
      <c r="D108" s="29">
        <v>0</v>
      </c>
      <c r="E108" s="29">
        <v>-760.45999999999992</v>
      </c>
      <c r="F108" s="29">
        <v>0</v>
      </c>
      <c r="G108" s="29">
        <v>0</v>
      </c>
      <c r="H108" s="29">
        <v>-767.06999999999994</v>
      </c>
      <c r="I108" s="29">
        <v>0</v>
      </c>
      <c r="J108" s="29">
        <v>0</v>
      </c>
      <c r="K108" s="29">
        <v>-764.01</v>
      </c>
      <c r="L108" s="29">
        <v>0</v>
      </c>
      <c r="M108" s="29">
        <v>0</v>
      </c>
      <c r="N108" s="29">
        <v>-764.01</v>
      </c>
    </row>
    <row r="109" spans="1:14" ht="15">
      <c r="A109" s="39" t="s">
        <v>126</v>
      </c>
      <c r="B109" s="29">
        <v>-11071.810000000001</v>
      </c>
      <c r="C109" s="29">
        <v>0</v>
      </c>
      <c r="D109" s="29">
        <v>0</v>
      </c>
      <c r="E109" s="29">
        <v>-11701.719999999998</v>
      </c>
      <c r="F109" s="29">
        <v>0</v>
      </c>
      <c r="G109" s="29">
        <v>0</v>
      </c>
      <c r="H109" s="29">
        <v>-13054.219999999998</v>
      </c>
      <c r="I109" s="29">
        <v>0</v>
      </c>
      <c r="J109" s="29">
        <v>0</v>
      </c>
      <c r="K109" s="29">
        <v>-13279.08</v>
      </c>
      <c r="L109" s="29">
        <v>0</v>
      </c>
      <c r="M109" s="29">
        <v>0</v>
      </c>
      <c r="N109" s="29">
        <v>-12377.439999999999</v>
      </c>
    </row>
    <row r="110" spans="1:14" ht="15">
      <c r="A110" s="39" t="s">
        <v>129</v>
      </c>
      <c r="B110" s="29">
        <v>-2652.36</v>
      </c>
      <c r="C110" s="29">
        <v>0</v>
      </c>
      <c r="D110" s="29">
        <v>0</v>
      </c>
      <c r="E110" s="29">
        <v>-2400.9899999999998</v>
      </c>
      <c r="F110" s="29">
        <v>0</v>
      </c>
      <c r="G110" s="29">
        <v>0</v>
      </c>
      <c r="H110" s="29">
        <v>-2633.9900000000002</v>
      </c>
      <c r="I110" s="29">
        <v>0</v>
      </c>
      <c r="J110" s="29">
        <v>0</v>
      </c>
      <c r="K110" s="29">
        <v>-3019.51</v>
      </c>
      <c r="L110" s="29">
        <v>0</v>
      </c>
      <c r="M110" s="29">
        <v>0</v>
      </c>
      <c r="N110" s="29">
        <v>-3405</v>
      </c>
    </row>
    <row r="111" spans="1:14" ht="15">
      <c r="A111" s="39" t="s">
        <v>130</v>
      </c>
      <c r="B111" s="29">
        <v>-51365.339999999953</v>
      </c>
      <c r="C111" s="29">
        <v>0</v>
      </c>
      <c r="D111" s="29">
        <v>0</v>
      </c>
      <c r="E111" s="36">
        <v>-55824.519999999953</v>
      </c>
      <c r="F111" s="29">
        <v>0</v>
      </c>
      <c r="G111" s="29">
        <v>0</v>
      </c>
      <c r="H111" s="36">
        <v>-59299.389999999992</v>
      </c>
      <c r="I111" s="29">
        <v>0</v>
      </c>
      <c r="J111" s="29">
        <v>0</v>
      </c>
      <c r="K111" s="36">
        <v>-64448.249999999949</v>
      </c>
      <c r="L111" s="29">
        <v>0</v>
      </c>
      <c r="M111" s="29">
        <v>0</v>
      </c>
      <c r="N111" s="29">
        <v>-68311.239999999991</v>
      </c>
    </row>
    <row r="112" spans="1:14" ht="15">
      <c r="A112" s="40" t="s">
        <v>134</v>
      </c>
      <c r="B112" s="32">
        <v>0</v>
      </c>
      <c r="C112" s="32">
        <v>0</v>
      </c>
      <c r="D112" s="32">
        <v>0</v>
      </c>
      <c r="E112" s="32">
        <v>0</v>
      </c>
      <c r="F112" s="32">
        <v>0</v>
      </c>
      <c r="G112" s="32">
        <v>0</v>
      </c>
      <c r="H112" s="32">
        <v>-8685.31</v>
      </c>
      <c r="I112" s="32">
        <v>0</v>
      </c>
      <c r="J112" s="32">
        <v>0</v>
      </c>
      <c r="K112" s="32">
        <v>0</v>
      </c>
      <c r="L112" s="32">
        <v>0</v>
      </c>
      <c r="M112" s="32">
        <v>0</v>
      </c>
      <c r="N112" s="32">
        <v>0</v>
      </c>
    </row>
    <row r="113" spans="1:14">
      <c r="A113" s="41" t="s">
        <v>161</v>
      </c>
      <c r="B113" s="34">
        <f t="shared" ref="B113:D113" si="2">SUM(B88:B112)</f>
        <v>-10429552.270000003</v>
      </c>
      <c r="C113" s="34">
        <f t="shared" si="2"/>
        <v>0</v>
      </c>
      <c r="D113" s="34">
        <f t="shared" si="2"/>
        <v>0</v>
      </c>
      <c r="E113" s="34">
        <f>SUM(E88:E112)</f>
        <v>-10379808.99</v>
      </c>
      <c r="F113" s="34">
        <f t="shared" ref="F113:L113" si="3">SUM(F88:F112)</f>
        <v>0</v>
      </c>
      <c r="G113" s="34">
        <f t="shared" si="3"/>
        <v>0</v>
      </c>
      <c r="H113" s="34">
        <f t="shared" si="3"/>
        <v>-11408103.180000002</v>
      </c>
      <c r="I113" s="34">
        <f t="shared" si="3"/>
        <v>0</v>
      </c>
      <c r="J113" s="34">
        <f t="shared" si="3"/>
        <v>0</v>
      </c>
      <c r="K113" s="34">
        <f t="shared" si="3"/>
        <v>-16851016.320000008</v>
      </c>
      <c r="L113" s="34">
        <f t="shared" si="3"/>
        <v>0</v>
      </c>
      <c r="M113" s="34">
        <f>SUM(M88:M112)</f>
        <v>0</v>
      </c>
      <c r="N113" s="34">
        <f>SUM(N88:N112)</f>
        <v>-17383189.120000001</v>
      </c>
    </row>
    <row r="114" spans="1:14">
      <c r="A114" s="18" t="s">
        <v>64</v>
      </c>
      <c r="B114" s="21">
        <f t="shared" ref="B114:N114" si="4">+B84+B113</f>
        <v>-0.48000099509954453</v>
      </c>
      <c r="C114" s="21">
        <f t="shared" si="4"/>
        <v>-0.75999999046325684</v>
      </c>
      <c r="D114" s="21">
        <f t="shared" si="4"/>
        <v>-0.56000041961669922</v>
      </c>
      <c r="E114" s="21">
        <f t="shared" si="4"/>
        <v>9.9992845207452774E-3</v>
      </c>
      <c r="F114" s="21">
        <f t="shared" si="4"/>
        <v>-0.18000078201293945</v>
      </c>
      <c r="G114" s="21">
        <f t="shared" si="4"/>
        <v>-0.23000144958496094</v>
      </c>
      <c r="H114" s="21">
        <f t="shared" si="4"/>
        <v>4.9999779090285301E-2</v>
      </c>
      <c r="I114" s="21">
        <f t="shared" si="4"/>
        <v>-0.30000019073486328</v>
      </c>
      <c r="J114" s="21">
        <f t="shared" si="4"/>
        <v>0.24000024795532227</v>
      </c>
      <c r="K114" s="21">
        <f t="shared" si="4"/>
        <v>2.9999896883964539E-2</v>
      </c>
      <c r="L114" s="21">
        <f t="shared" si="4"/>
        <v>0.15000033378601074</v>
      </c>
      <c r="M114" s="21">
        <f t="shared" si="4"/>
        <v>0.20000028610229492</v>
      </c>
      <c r="N114" s="21">
        <f t="shared" si="4"/>
        <v>-0.44999968633055687</v>
      </c>
    </row>
    <row r="117" spans="1:14">
      <c r="A117" s="42" t="s">
        <v>162</v>
      </c>
    </row>
    <row r="118" spans="1:14">
      <c r="A118" s="35" t="s">
        <v>163</v>
      </c>
      <c r="B118" s="21">
        <f>SUM(B6:B23)+B88+B89+B90+B91+B92+B93+B94+B95</f>
        <v>662604902.88999963</v>
      </c>
      <c r="C118" s="21">
        <f t="shared" ref="C118:L118" si="5">SUM(C6:C23)+C88+C89+C90+C91+C92+C93+C94+C95</f>
        <v>667187368.68999994</v>
      </c>
      <c r="D118" s="21">
        <f t="shared" si="5"/>
        <v>667780619.74999988</v>
      </c>
      <c r="E118" s="21">
        <f t="shared" si="5"/>
        <v>663836119.50999987</v>
      </c>
      <c r="F118" s="21">
        <f t="shared" si="5"/>
        <v>666199617.81999981</v>
      </c>
      <c r="G118" s="21">
        <f t="shared" si="5"/>
        <v>666545026.88</v>
      </c>
      <c r="H118" s="21">
        <f t="shared" si="5"/>
        <v>661129091.66999996</v>
      </c>
      <c r="I118" s="21">
        <f t="shared" si="5"/>
        <v>669388590.11000013</v>
      </c>
      <c r="J118" s="21">
        <f t="shared" si="5"/>
        <v>678356815.65000021</v>
      </c>
      <c r="K118" s="21">
        <f t="shared" si="5"/>
        <v>665954249.40999985</v>
      </c>
      <c r="L118" s="21">
        <f t="shared" si="5"/>
        <v>678938320.78999996</v>
      </c>
      <c r="M118" s="21">
        <f>SUM(M6:M23)+M88+M89+M90+M91+M92+M93+M94+M95</f>
        <v>679927412.15000021</v>
      </c>
      <c r="N118" s="21">
        <f>SUM(N6:N23)+N88+N89+N90+N91+N92+N93+N94+N95</f>
        <v>685363401.37</v>
      </c>
    </row>
    <row r="119" spans="1:14">
      <c r="A119" s="38" t="s">
        <v>164</v>
      </c>
      <c r="B119" s="21">
        <f>SUM(B24:B33)+B96+B97+B98</f>
        <v>241146841.08999994</v>
      </c>
      <c r="C119" s="21">
        <f t="shared" ref="C119:L119" si="6">SUM(C24:C33)+C96+C97+C98</f>
        <v>242345926.87999997</v>
      </c>
      <c r="D119" s="21">
        <f t="shared" si="6"/>
        <v>241895006.59999999</v>
      </c>
      <c r="E119" s="21">
        <f t="shared" si="6"/>
        <v>241417596.26999998</v>
      </c>
      <c r="F119" s="21">
        <f t="shared" si="6"/>
        <v>244534297.96000001</v>
      </c>
      <c r="G119" s="21">
        <f t="shared" si="6"/>
        <v>251270240.08999994</v>
      </c>
      <c r="H119" s="21">
        <f t="shared" si="6"/>
        <v>250778534.09999993</v>
      </c>
      <c r="I119" s="21">
        <f t="shared" si="6"/>
        <v>250822548.66999999</v>
      </c>
      <c r="J119" s="21">
        <f t="shared" si="6"/>
        <v>251203046.85999998</v>
      </c>
      <c r="K119" s="21">
        <f t="shared" si="6"/>
        <v>250732574.53999999</v>
      </c>
      <c r="L119" s="21">
        <f t="shared" si="6"/>
        <v>251077620.72999999</v>
      </c>
      <c r="M119" s="21">
        <f>SUM(M24:M33)+M96+M97+M98</f>
        <v>250876319.92000002</v>
      </c>
      <c r="N119" s="21">
        <f>SUM(N24:N33)+N96+N97+N98</f>
        <v>254872602.56999999</v>
      </c>
    </row>
    <row r="120" spans="1:14">
      <c r="A120" s="39" t="s">
        <v>165</v>
      </c>
      <c r="B120" s="21">
        <f>SUM(B34:B51)+B99+B100+B101+B102+B103+B104+B105+B106+B107+B108+B109+B110+B111</f>
        <v>473031181.01999998</v>
      </c>
      <c r="C120" s="21">
        <f t="shared" ref="C120:L120" si="7">SUM(C34:C51)+C99+C100+C101+C102+C103+C104+C105+C106+C107+C108+C109+C110+C111</f>
        <v>478289489.88000005</v>
      </c>
      <c r="D120" s="21">
        <f t="shared" si="7"/>
        <v>481250309.71999997</v>
      </c>
      <c r="E120" s="21">
        <f t="shared" si="7"/>
        <v>476574189.19</v>
      </c>
      <c r="F120" s="21">
        <f t="shared" si="7"/>
        <v>476781362.70999992</v>
      </c>
      <c r="G120" s="21">
        <f t="shared" si="7"/>
        <v>477530099.96000004</v>
      </c>
      <c r="H120" s="21">
        <f t="shared" si="7"/>
        <v>472555962.10999995</v>
      </c>
      <c r="I120" s="21">
        <f t="shared" si="7"/>
        <v>481690545.76000005</v>
      </c>
      <c r="J120" s="21">
        <f t="shared" si="7"/>
        <v>484033775.84999996</v>
      </c>
      <c r="K120" s="21">
        <f t="shared" si="7"/>
        <v>483281919.66000015</v>
      </c>
      <c r="L120" s="21">
        <f t="shared" si="7"/>
        <v>489142805.96000016</v>
      </c>
      <c r="M120" s="21">
        <f>SUM(M34:M51)+M99+M100+M101+M102+M103+M104+M105+M106+M107+M108+M109+M110+M111</f>
        <v>489929946.55000007</v>
      </c>
      <c r="N120" s="21">
        <f>SUM(N34:N51)+N99+N100+N101+N102+N103+N104+N105+N106+N107+N108+N109+N110+N111</f>
        <v>487693449.50999993</v>
      </c>
    </row>
    <row r="121" spans="1:14">
      <c r="A121" s="40" t="s">
        <v>166</v>
      </c>
      <c r="B121" s="21">
        <f>SUM(B52:B71)+SUM(B74:B75)+B112</f>
        <v>136018877.06</v>
      </c>
      <c r="C121" s="21">
        <f t="shared" ref="C121:L121" si="8">SUM(C52:C71)+SUM(C74:C75)+C112</f>
        <v>136700064.98999998</v>
      </c>
      <c r="D121" s="21">
        <f t="shared" si="8"/>
        <v>136872902.56999996</v>
      </c>
      <c r="E121" s="21">
        <f t="shared" si="8"/>
        <v>137555133.44999999</v>
      </c>
      <c r="F121" s="21">
        <f t="shared" si="8"/>
        <v>137831979.58999997</v>
      </c>
      <c r="G121" s="21">
        <f t="shared" si="8"/>
        <v>137386359.27999997</v>
      </c>
      <c r="H121" s="21">
        <f t="shared" si="8"/>
        <v>137618767.17999998</v>
      </c>
      <c r="I121" s="21">
        <f t="shared" si="8"/>
        <v>137494837.06999999</v>
      </c>
      <c r="J121" s="21">
        <f t="shared" si="8"/>
        <v>137550995.69999999</v>
      </c>
      <c r="K121" s="21">
        <f t="shared" si="8"/>
        <v>136285359.32999998</v>
      </c>
      <c r="L121" s="21">
        <f t="shared" si="8"/>
        <v>137727925.95999998</v>
      </c>
      <c r="M121" s="21">
        <f>SUM(M52:M71)+SUM(M74:M75)+M112</f>
        <v>137277812.66</v>
      </c>
      <c r="N121" s="21">
        <f>SUM(N52:N71)+SUM(N74:N75)+N112</f>
        <v>136999824.86000001</v>
      </c>
    </row>
    <row r="122" spans="1:14" ht="15">
      <c r="A122" s="28" t="s">
        <v>167</v>
      </c>
      <c r="B122" s="43">
        <f>+'[1]Balance Sheet - Jan - Dec _ 13M'!N18</f>
        <v>26026522</v>
      </c>
      <c r="C122" s="29">
        <f>+'[1]Balance Sheet - Jan - Dec _ 13M'!B18</f>
        <v>26072004</v>
      </c>
      <c r="D122" s="29">
        <f>+'[1]Balance Sheet - Jan - Dec _ 13M'!C18</f>
        <v>26061063</v>
      </c>
      <c r="E122" s="29">
        <f>+'[1]Balance Sheet - Jan - Dec _ 13M'!D18</f>
        <v>26147598</v>
      </c>
      <c r="F122" s="29">
        <f>+'[1]Balance Sheet - Jan - Dec _ 13M'!E18</f>
        <v>26236762</v>
      </c>
      <c r="G122" s="29">
        <f>+'[1]Balance Sheet - Jan - Dec _ 13M'!F18</f>
        <v>26325390</v>
      </c>
      <c r="H122" s="29">
        <f>+'[1]Balance Sheet - Jan - Dec _ 13M'!G18</f>
        <v>26179960</v>
      </c>
      <c r="I122" s="29">
        <f>+'[1]Balance Sheet - Jan - Dec _ 13M'!H18</f>
        <v>26240786</v>
      </c>
      <c r="J122" s="29">
        <f>+'[1]Balance Sheet - Jan - Dec _ 13M'!I18</f>
        <v>27104882</v>
      </c>
      <c r="K122" s="29">
        <f>+'[1]Balance Sheet - Jan - Dec _ 13M'!J18</f>
        <v>27680482</v>
      </c>
      <c r="L122" s="29">
        <f>+'[1]Balance Sheet - Jan - Dec _ 13M'!K18</f>
        <v>27672790</v>
      </c>
      <c r="M122" s="29">
        <f>+'[1]Balance Sheet - Jan - Dec _ 13M'!L18</f>
        <v>28095926</v>
      </c>
      <c r="N122" s="29">
        <f>+'[1]Balance Sheet - Jan - Dec _ 13M'!M18</f>
        <v>28423892</v>
      </c>
    </row>
    <row r="123" spans="1:14">
      <c r="A123" s="44" t="s">
        <v>168</v>
      </c>
      <c r="B123" s="21">
        <f>SUM(B72:B73)</f>
        <v>7278054.459999999</v>
      </c>
      <c r="C123" s="21">
        <f t="shared" ref="C123:N123" si="9">SUM(C72:C73)</f>
        <v>7278065.7999999989</v>
      </c>
      <c r="D123" s="21">
        <f t="shared" si="9"/>
        <v>7278065.7999999989</v>
      </c>
      <c r="E123" s="21">
        <f t="shared" si="9"/>
        <v>7280146.5899999999</v>
      </c>
      <c r="F123" s="21">
        <f t="shared" si="9"/>
        <v>7243998.7400000002</v>
      </c>
      <c r="G123" s="21">
        <f t="shared" si="9"/>
        <v>7244011.5600000005</v>
      </c>
      <c r="H123" s="21">
        <f t="shared" si="9"/>
        <v>7241851.9899999993</v>
      </c>
      <c r="I123" s="21">
        <f t="shared" si="9"/>
        <v>7236390.0899999999</v>
      </c>
      <c r="J123" s="21">
        <f t="shared" si="9"/>
        <v>7236507.1799999997</v>
      </c>
      <c r="K123" s="21">
        <f t="shared" si="9"/>
        <v>6835477.0899999999</v>
      </c>
      <c r="L123" s="21">
        <f t="shared" si="9"/>
        <v>7044722.7100000009</v>
      </c>
      <c r="M123" s="21">
        <f t="shared" si="9"/>
        <v>6859094.9199999999</v>
      </c>
      <c r="N123" s="21">
        <f t="shared" si="9"/>
        <v>6862228.2400000002</v>
      </c>
    </row>
    <row r="124" spans="1:14">
      <c r="A124" s="28" t="s">
        <v>17</v>
      </c>
      <c r="B124" s="21">
        <f>SUM(B118:B123)-B126</f>
        <v>1470576633.0299995</v>
      </c>
    </row>
    <row r="126" spans="1:14" ht="15">
      <c r="A126" s="45" t="s">
        <v>169</v>
      </c>
      <c r="B126" s="32">
        <f>+GETPIVOTDATA("Sum of act_cost",'[1]Horizon Point Pivot'!$A$3,"start_month",12,"Years",2020)</f>
        <v>75529745.49000001</v>
      </c>
      <c r="C126" s="32">
        <f>+GETPIVOTDATA("Sum of act_cost",'[1]Horizon Point Pivot'!$A$3,"start_month",1,"Years",2021)</f>
        <v>75529745.49000001</v>
      </c>
      <c r="D126" s="32">
        <f>+GETPIVOTDATA("Sum of act_cost",'[1]Horizon Point Pivot'!$A$3,"start_month",2,"Years",2021)</f>
        <v>75529745.49000001</v>
      </c>
      <c r="E126" s="32">
        <f>+GETPIVOTDATA("Sum of act_cost",'[1]Horizon Point Pivot'!$A$3,"start_month",3,"Years",2021)</f>
        <v>75489460.840000004</v>
      </c>
      <c r="F126" s="32">
        <f>+GETPIVOTDATA("Sum of act_cost",'[1]Horizon Point Pivot'!$A$3,"start_month",4,"Years",2021)</f>
        <v>75510666.810000017</v>
      </c>
      <c r="G126" s="32">
        <f>+GETPIVOTDATA("Sum of act_cost",'[1]Horizon Point Pivot'!$A$3,"start_month",5,"Years",2021)</f>
        <v>75492698.329999998</v>
      </c>
      <c r="H126" s="32">
        <f>+GETPIVOTDATA("Sum of act_cost",'[1]Horizon Point Pivot'!$A$3,"start_month",6,"Years",2021)</f>
        <v>75492698.329999998</v>
      </c>
      <c r="I126" s="32">
        <f>+GETPIVOTDATA("Sum of act_cost",'[1]Horizon Point Pivot'!$A$3,"start_month",7,"Years",2021)</f>
        <v>75492698.329999998</v>
      </c>
      <c r="J126" s="32">
        <f>+GETPIVOTDATA("Sum of act_cost",'[1]Horizon Point Pivot'!$A$3,"start_month",8,"Years",2021)</f>
        <v>75492698.329999998</v>
      </c>
      <c r="K126" s="32">
        <f>+GETPIVOTDATA("Sum of act_cost",'[1]Horizon Point Pivot'!$A$3,"start_month",9,"Years",2021)</f>
        <v>75492698.329999998</v>
      </c>
      <c r="L126" s="32">
        <f>+GETPIVOTDATA("Sum of act_cost",'[1]Horizon Point Pivot'!$A$3,"start_month",10,"Years",2021)</f>
        <v>75492698.329999998</v>
      </c>
      <c r="M126" s="32">
        <f>+GETPIVOTDATA("Sum of act_cost",'[1]Horizon Point Pivot'!$A$3,"start_month",11,"Years",2021)</f>
        <v>75524171.850000009</v>
      </c>
      <c r="N126" s="32">
        <f>+GETPIVOTDATA("Sum of act_cost",'[1]Horizon Point Pivot'!$A$3,"start_month",12,"Years",2021)</f>
        <v>75546228.610000014</v>
      </c>
    </row>
    <row r="127" spans="1:14">
      <c r="A127" s="40" t="s">
        <v>170</v>
      </c>
      <c r="B127" s="21">
        <f>+B121-B126</f>
        <v>60489131.569999993</v>
      </c>
      <c r="C127" s="21">
        <f t="shared" ref="C127:N127" si="10">+C121-C126</f>
        <v>61170319.49999997</v>
      </c>
      <c r="D127" s="21">
        <f t="shared" si="10"/>
        <v>61343157.079999954</v>
      </c>
      <c r="E127" s="21">
        <f t="shared" si="10"/>
        <v>62065672.609999985</v>
      </c>
      <c r="F127" s="21">
        <f t="shared" si="10"/>
        <v>62321312.779999956</v>
      </c>
      <c r="G127" s="21">
        <f t="shared" si="10"/>
        <v>61893660.949999973</v>
      </c>
      <c r="H127" s="21">
        <f t="shared" si="10"/>
        <v>62126068.849999979</v>
      </c>
      <c r="I127" s="21">
        <f t="shared" si="10"/>
        <v>62002138.739999995</v>
      </c>
      <c r="J127" s="21">
        <f t="shared" si="10"/>
        <v>62058297.36999999</v>
      </c>
      <c r="K127" s="21">
        <f t="shared" si="10"/>
        <v>60792660.999999985</v>
      </c>
      <c r="L127" s="21">
        <f t="shared" si="10"/>
        <v>62235227.62999998</v>
      </c>
      <c r="M127" s="21">
        <f t="shared" si="10"/>
        <v>61753640.809999987</v>
      </c>
      <c r="N127" s="21">
        <f t="shared" si="10"/>
        <v>61453596.25</v>
      </c>
    </row>
    <row r="129" spans="1:14">
      <c r="B129" s="21"/>
    </row>
    <row r="130" spans="1:14" s="54" customFormat="1" ht="15">
      <c r="A130" s="55" t="s">
        <v>175</v>
      </c>
      <c r="B130" s="56">
        <v>756044</v>
      </c>
      <c r="C130" s="56">
        <v>756044</v>
      </c>
      <c r="D130" s="56">
        <v>756044</v>
      </c>
      <c r="E130" s="56">
        <v>756044</v>
      </c>
      <c r="F130" s="56">
        <v>756044</v>
      </c>
      <c r="G130" s="56">
        <v>756044</v>
      </c>
      <c r="H130" s="56">
        <v>756044</v>
      </c>
      <c r="I130" s="56">
        <v>756044</v>
      </c>
      <c r="J130" s="56">
        <v>756044</v>
      </c>
      <c r="K130" s="56">
        <v>756044</v>
      </c>
      <c r="L130" s="56">
        <v>756044</v>
      </c>
      <c r="M130" s="56">
        <v>756044</v>
      </c>
      <c r="N130" s="56">
        <v>756044</v>
      </c>
    </row>
    <row r="132" spans="1:14" s="54" customFormat="1" ht="15">
      <c r="A132" s="61" t="s">
        <v>176</v>
      </c>
      <c r="B132" s="57">
        <v>-2471920</v>
      </c>
      <c r="C132" s="57">
        <v>-2494895</v>
      </c>
      <c r="D132" s="57">
        <v>-2521912</v>
      </c>
      <c r="E132" s="57">
        <v>-2548769</v>
      </c>
      <c r="F132" s="57">
        <v>-2575949</v>
      </c>
      <c r="G132" s="57">
        <v>-2601778</v>
      </c>
      <c r="H132" s="57">
        <v>-2629122</v>
      </c>
      <c r="I132" s="57">
        <v>-2655048</v>
      </c>
      <c r="J132" s="57">
        <v>-2681056</v>
      </c>
      <c r="K132" s="57">
        <v>-2706475</v>
      </c>
      <c r="L132" s="57">
        <v>-2708922</v>
      </c>
      <c r="M132" s="57">
        <v>-2735179</v>
      </c>
      <c r="N132" s="57">
        <v>-2761520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49E6B91F5E54409FB923E4B34219BD" ma:contentTypeVersion="6" ma:contentTypeDescription="Create a new document." ma:contentTypeScope="" ma:versionID="139bd069fa21e19b07c5447f517d1350">
  <xsd:schema xmlns:xsd="http://www.w3.org/2001/XMLSchema" xmlns:xs="http://www.w3.org/2001/XMLSchema" xmlns:p="http://schemas.microsoft.com/office/2006/metadata/properties" xmlns:ns2="cccc5702-8e6f-4795-9fed-868bb4a43c75" xmlns:ns3="2cf0024f-6414-4ff3-8cd1-9e447fe593bc" targetNamespace="http://schemas.microsoft.com/office/2006/metadata/properties" ma:root="true" ma:fieldsID="748ec03aa599f726f50cc02490a25cbd" ns2:_="" ns3:_="">
    <xsd:import namespace="cccc5702-8e6f-4795-9fed-868bb4a43c75"/>
    <xsd:import namespace="2cf0024f-6414-4ff3-8cd1-9e447fe593b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cc5702-8e6f-4795-9fed-868bb4a43c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cf0024f-6414-4ff3-8cd1-9e447fe593b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D3C2D9C-3CF6-46AA-A906-B2D3435FA5CC}"/>
</file>

<file path=customXml/itemProps2.xml><?xml version="1.0" encoding="utf-8"?>
<ds:datastoreItem xmlns:ds="http://schemas.openxmlformats.org/officeDocument/2006/customXml" ds:itemID="{C5312ABF-942F-43C1-A483-0DE4A78496CD}"/>
</file>

<file path=customXml/itemProps3.xml><?xml version="1.0" encoding="utf-8"?>
<ds:datastoreItem xmlns:ds="http://schemas.openxmlformats.org/officeDocument/2006/customXml" ds:itemID="{23AE4916-2D12-49B4-B9EF-89D85F08484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Comparison</vt:lpstr>
      <vt:lpstr>PIS Reconciling Items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Adelman, DJ</dc:creator>
  <cp:lastModifiedBy>Adelman, DJ</cp:lastModifiedBy>
  <dcterms:created xsi:type="dcterms:W3CDTF">2023-02-23T18:52:39Z</dcterms:created>
  <dcterms:modified xsi:type="dcterms:W3CDTF">2023-02-28T16:06:11Z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0x0101000949E6B91F5E54409FB923E4B34219BD</vt:lpwstr>
  </property>
</Properties>
</file>